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Sheet1" sheetId="1" r:id="rId1"/>
  </sheets>
  <definedNames>
    <definedName name="_xlnm._FilterDatabase" localSheetId="0" hidden="1">'Sheet1'!$A$5:$I$5086</definedName>
    <definedName name="_xlnm.Print_Titles" localSheetId="0">'Sheet1'!$8:$8</definedName>
  </definedNames>
  <calcPr fullCalcOnLoad="1"/>
</workbook>
</file>

<file path=xl/sharedStrings.xml><?xml version="1.0" encoding="utf-8"?>
<sst xmlns="http://schemas.openxmlformats.org/spreadsheetml/2006/main" count="9087" uniqueCount="1780">
  <si>
    <t>Део средстава ове апропријације у износу од 267.000.000 динара намењен је за програм рехабилитације и запошљавања лица са инвалидитетом, део средстава у износу од 133.000.000 динара намењен је за Фонд солидарности, а распоред и коришћење средстава ове апропријације вршиће се по посебном акту Владе</t>
  </si>
  <si>
    <t>Средства ове апропријације намењена су за програм активне политике запошљавања преко Националне службе за запошљавање, а распоред и коришћење средстава ове апропријације вршиће се по посебном акту Владе</t>
  </si>
  <si>
    <t>Средства ове апропријације намењена су за тзв. "Транзициони фонд", а распоред и коришћење средстава ове апропријације вршиће се по посебном акту Владе</t>
  </si>
  <si>
    <t>Свега за главу 18.3:</t>
  </si>
  <si>
    <t>Извори финансирања за функцију 940:</t>
  </si>
  <si>
    <t>Укупно за функцију 940:</t>
  </si>
  <si>
    <t>Извори финансирања за главу 18.4:</t>
  </si>
  <si>
    <t>Свега за главу 18.4:</t>
  </si>
  <si>
    <t>Извори финансирања за главу 18.5:</t>
  </si>
  <si>
    <t>Свега за главу 18.5:</t>
  </si>
  <si>
    <t>Извори финансирања за функцију 810:</t>
  </si>
  <si>
    <t>Укупно за функцију 810:</t>
  </si>
  <si>
    <t>Извори финансирања за главу 18.6:</t>
  </si>
  <si>
    <t>Свега за главу 18.6:</t>
  </si>
  <si>
    <t>Извори финансирања за главу 18.7:</t>
  </si>
  <si>
    <t>Свега за главу 18.7:</t>
  </si>
  <si>
    <t>Извори финансирања за главу 18.8:</t>
  </si>
  <si>
    <t>Свега за главу 18.8:</t>
  </si>
  <si>
    <t>Извори финансирања за главу 18.9:</t>
  </si>
  <si>
    <t>Свега за главу 18.9:</t>
  </si>
  <si>
    <t>Извори финансирања за главу 18.10:</t>
  </si>
  <si>
    <t>Свега за главу 18.10:</t>
  </si>
  <si>
    <t>Извори финансирања за раздео 18:</t>
  </si>
  <si>
    <t>УКУПНО ЗА РАЗДЕО 18:</t>
  </si>
  <si>
    <t>Извори финансирања за функцију 140:</t>
  </si>
  <si>
    <t>Укупно за функцију 140:</t>
  </si>
  <si>
    <t>Извори финансирања за функцију 560:</t>
  </si>
  <si>
    <t>Укупно за функцију 560:</t>
  </si>
  <si>
    <t>Извори финансирања за главу 19.1:</t>
  </si>
  <si>
    <t>Свега за главу 19.1:</t>
  </si>
  <si>
    <t>Извори финансирања за главу 19.2:</t>
  </si>
  <si>
    <t>Свега за главу 19.2:</t>
  </si>
  <si>
    <t>Извори финансирања за главу 19.3:</t>
  </si>
  <si>
    <t>Свега за главу 19.3:</t>
  </si>
  <si>
    <t>Извори финансирања за раздео 19:</t>
  </si>
  <si>
    <t>УКУПНО ЗА РАЗДЕО 19:</t>
  </si>
  <si>
    <t>Извори финансирања за функцију 820:</t>
  </si>
  <si>
    <t>Укупно за функцију 820:</t>
  </si>
  <si>
    <t>Извори финансирања за главу 20.1:</t>
  </si>
  <si>
    <t>Свега за главу 20.1:</t>
  </si>
  <si>
    <t>Извори финансирања за раздео 20:</t>
  </si>
  <si>
    <t>УКУПНО ЗА РАЗДЕО 20:</t>
  </si>
  <si>
    <t>Извори финансирања за раздео 21:</t>
  </si>
  <si>
    <t>УКУПНО ЗА РАЗДЕО 21:</t>
  </si>
  <si>
    <t>Извори финансирања за главу 22.1:</t>
  </si>
  <si>
    <t>Свега за главу 22.1:</t>
  </si>
  <si>
    <t>Извори финансирања за раздео 22:</t>
  </si>
  <si>
    <t>УКУПНО ЗА РАЗДЕО 22:</t>
  </si>
  <si>
    <t>Извори финансирања за главу 23.1:</t>
  </si>
  <si>
    <t>Свега за главу 23.1:</t>
  </si>
  <si>
    <t>Извори финансирања за раздео 23:</t>
  </si>
  <si>
    <t>УКУПНО ЗА РАЗДЕО 23:</t>
  </si>
  <si>
    <t>Извори финансирања за функцију 490:</t>
  </si>
  <si>
    <t>Неутрошена средства донација из претходних година</t>
  </si>
  <si>
    <t>Обнова дела Народног позоришта у Кикинди</t>
  </si>
  <si>
    <t>Санација и изградња дома културе у селу Ба</t>
  </si>
  <si>
    <t>Изградња Клуба Дома културе у Житорађи</t>
  </si>
  <si>
    <t>Санација и реконструкција Дома културе Страково у Великом Градишту</t>
  </si>
  <si>
    <t>Летња позорница на обали Власине</t>
  </si>
  <si>
    <t>Санација и адаптација Дома културе у Парти, Вршац</t>
  </si>
  <si>
    <t>Модернизација и унапређење рада Позоришта лутака у Нишу</t>
  </si>
  <si>
    <t>Покривање летње позорнице у Нишу</t>
  </si>
  <si>
    <t>Адаптација објекта за библиотеку и интернет центар у Бачком Градишту</t>
  </si>
  <si>
    <t>Реконструкција старе ветрењаче у насељеном месту Оборњача у Ади</t>
  </si>
  <si>
    <t>Адаптација крова, обнављање прозора, централног грејања и санитарног чвора позоришне сале у Ади</t>
  </si>
  <si>
    <t>Реконструкција мокринског музеја у Варошкој кући</t>
  </si>
  <si>
    <t>Набавка рачунарске опреме за библиотеку "Вук Караџић", Нови Београд</t>
  </si>
  <si>
    <t>Микрофилмовање, скенирање и обрада микрофилмова матичних књига рођених са територије Јужног Баната, Историјски архив Панчево</t>
  </si>
  <si>
    <t>Реконструкција и адаптација зграде Народне библиотеке Бечеј</t>
  </si>
  <si>
    <t>Обнова крова на згради Завичајног музеја Рума</t>
  </si>
  <si>
    <t>Адаптација Народне библиотеке у Мерошини</t>
  </si>
  <si>
    <t>Обнова зграде "Илион" ради коначне презентације завичајне збирке у Сремским Карловцима</t>
  </si>
  <si>
    <t>Уређење дворишта музеја у Трстенику</t>
  </si>
  <si>
    <t>Замена конструктивних елемената крова, столарије и израда фасаде зграде у Рековцу</t>
  </si>
  <si>
    <t>Хидроизолација зграде музеја – Ф. Милекера 19 у Вршцу</t>
  </si>
  <si>
    <t>Реконструкција крова и просторија Народна библиотеке Неготин</t>
  </si>
  <si>
    <t>Реконструкција и изолација кровне конструкције на згради Музеја у Вршцу</t>
  </si>
  <si>
    <t>14.5</t>
  </si>
  <si>
    <t>УПРАВА ЗА ПОЉОПРИВРЕДНО ЗЕМЉИШТЕ</t>
  </si>
  <si>
    <t>Извори финансирања за главу 14.5:</t>
  </si>
  <si>
    <t>Свега за главу 14.5:</t>
  </si>
  <si>
    <t>25.2</t>
  </si>
  <si>
    <t>БУЏЕТСКИ ФОНД ЗА ПРОГРАМЕ СПРЕЧАВАЊА БОЛЕСТИ ИЗАЗВАНИХ КОНЗУМИРАЊЕМ ДУВАНА</t>
  </si>
  <si>
    <t>Извори финансирања за главу 25.2:</t>
  </si>
  <si>
    <t>Свега за главу 25.2:</t>
  </si>
  <si>
    <t>Реконструкција и опремање простора дечије библиотеке у Љигу</t>
  </si>
  <si>
    <t>Санација анекса и фасаде библиотеке у Житорађи</t>
  </si>
  <si>
    <t>Етно кућа - Изложбена галерија и градска сала за венчавање у Куршумлији</t>
  </si>
  <si>
    <t>Модернизација и опремање Народне библиотеке "Његош" у Књажевцу</t>
  </si>
  <si>
    <t>Санација конака кнеза Михајла из 1860. године у Крагујевцу</t>
  </si>
  <si>
    <t>Уређење простора “Споменик природе Ђавоља Варош” у Куршумлији</t>
  </si>
  <si>
    <t>Реконструкција музеja у Врњачкој Бањи</t>
  </si>
  <si>
    <t>Реконструкција и доградња 5 ламелних депоа филмова у Филмском архиву Југословенске кинотеке</t>
  </si>
  <si>
    <t>Инкубатори за подстицање предузетништва</t>
  </si>
  <si>
    <t>Раковица</t>
  </si>
  <si>
    <t>Наредна фаза</t>
  </si>
  <si>
    <t>Општина Лучани</t>
  </si>
  <si>
    <t>Општина Крупањ</t>
  </si>
  <si>
    <t>Општина Куршумлија</t>
  </si>
  <si>
    <t>Део средстава ове апропријације у изосу од 17.202.500 динара намењен је за НИП "Панорама" Приштина; износ од 50.000.000 динара намењен је за Републичку радиодифузну агенцију; износ од 16.000.000 динара намењен је за Новинско-издавачку установу "Братство" Ниш; износ од 81.125.000 динара намењен је за ЈП НА "ТАНЈУГ"; износ од 4.130.000 намењен је за Савезну јавну установу "Југословенски преглед"; износ од 7.062.500 динара намењен је за Савезну јавну установу "Филмске новости" и износ од 56.671.000 динара намењен је за Савезну јавну установу "Радио Југославија"</t>
  </si>
  <si>
    <t>Део средстава ове апропријације у износу од 40.000.000 динара намењен је за финансирање обнове Хиландара и износ од 14.000.000 динара намењен је за рад уметничких удружења</t>
  </si>
  <si>
    <t>Средства ове апропријације намењена су за финансирање рада Матице Српске</t>
  </si>
  <si>
    <t>Део средстава ове апропријације у износу од 1.875.000 динара намењен је реконструкцији Природњачког музеја у Београду и износ од 1.000.000 динара за Музеј на отвореном "Старо село", Сирогојно</t>
  </si>
  <si>
    <t>Средства ове апропријације намењена су за организације српских мањина у земљама окружења (некадашње СФРЈ), европским земљама и прекоокенским земљама, невладиним организацијама, удружењима чије је седиште у земљи; активност намењена дијаспори; Одбору за стандардизацију српског језика; Годишње смотре фолкора дијаспоре; износ од 3.900.000 динара намењен је за Матицу Срба и исељеника Србије, као и за друге активности</t>
  </si>
  <si>
    <t>Део средстава ове апропријације у износу од 4.400.000 динара намењен је за Институт за стандардизацију</t>
  </si>
  <si>
    <t>Средства ове апропријације намењена су за програм Кредитна подршка привреди преко Фонда за развој, а распоред и коришћење средстава вршиће се по посебном акту Владе</t>
  </si>
  <si>
    <t>Средства ове апропријације намењена су за кредитирање давања у лизинг домаћих машина и опреме, а распоред и коришћење средстава вршиће се по посебном акту Владе</t>
  </si>
  <si>
    <t>Део средстава ове апропријације у износу од 5.000.000 динара намењен је за Комисију за заштиту конкуренције</t>
  </si>
  <si>
    <t>Општина Бач, МЗ Селенча</t>
  </si>
  <si>
    <t>Општина Чачак</t>
  </si>
  <si>
    <t>Општина Ћићевац</t>
  </si>
  <si>
    <t>Општина Тутин</t>
  </si>
  <si>
    <t>Општина Трстеник</t>
  </si>
  <si>
    <t>Општина Топола</t>
  </si>
  <si>
    <t>Општина Обреновац</t>
  </si>
  <si>
    <t>Општина Нови Бечеј</t>
  </si>
  <si>
    <t>Општина Лапово</t>
  </si>
  <si>
    <t>Општина Суботица</t>
  </si>
  <si>
    <t>Општина Бачка Топола</t>
  </si>
  <si>
    <t>Општина Бор</t>
  </si>
  <si>
    <t>Куповина нових болничких кревета</t>
  </si>
  <si>
    <t>Замена болничких кревета старијих од пет година новим болничким креветима</t>
  </si>
  <si>
    <t>Набавка санитетских возила</t>
  </si>
  <si>
    <t>Набавка 80 санитетских возила-реанимобила и 20 возила за превоз пацијената на хемодијализу</t>
  </si>
  <si>
    <t>Опрема за клиничке центре, болнице, домове здравља и породилишта</t>
  </si>
  <si>
    <t>Увођење ПЕТ скенер центра у Клинички центар Србије</t>
  </si>
  <si>
    <t>Набавка сала за катетеризацију срца и имплантацију пејс мејкера (Институт за кардиоваскуларне болести Војводине, Сремска Каменица и Институт за кардиоваскуларне болести Дедиње, Београд), oпрема за кардиохирургију (КЦ Ниш)</t>
  </si>
  <si>
    <t>Набавка опреме за потребе КБЦ "Др Драгиша Мишовић", Београд</t>
  </si>
  <si>
    <t>Набавка опреме за опште болнице у Шапцу, Бору, Прокупљу и Пожаревцу</t>
  </si>
  <si>
    <t>Изградња нових болница</t>
  </si>
  <si>
    <t>Изградња објекта Института за јавно здравље у Крагујевцу</t>
  </si>
  <si>
    <t>Изградња новог оперативног блока Института за ортопедско-хируршке болести "Бањица"</t>
  </si>
  <si>
    <t>Реконструкција, санација, изградња и опремање здравствених установа за лечење психијатријских болести</t>
  </si>
  <si>
    <t>Санација и реконструкција општих болница у Шапцу, Бору, Пожаревцу и Прокупљу</t>
  </si>
  <si>
    <t>Реконструкција манастира Жича</t>
  </si>
  <si>
    <t>Објекти верског образовања</t>
  </si>
  <si>
    <t>Укупно за функцију 490:</t>
  </si>
  <si>
    <t>Извори финансирања за главу 24.1:</t>
  </si>
  <si>
    <t>Свега за главу 24.1:</t>
  </si>
  <si>
    <t>Извори финансирања за функцију 473:</t>
  </si>
  <si>
    <t>Укупно за функцију 473:</t>
  </si>
  <si>
    <t>Извори финансирања за главу 24.2:</t>
  </si>
  <si>
    <t>Свега за главу 24.2:</t>
  </si>
  <si>
    <t>Извори финансирања за раздео 24:</t>
  </si>
  <si>
    <t>УКУПНО ЗА РАЗДЕО 24:</t>
  </si>
  <si>
    <t>Извори финансирања за раздео 25:</t>
  </si>
  <si>
    <t>УКУПНО ЗА РАЗДЕО 25:</t>
  </si>
  <si>
    <t>Извори финансирања за функцију 840:</t>
  </si>
  <si>
    <t>Укупно за функцију 840:</t>
  </si>
  <si>
    <t>Извори финансирања за раздео 26:</t>
  </si>
  <si>
    <t>УКУПНО ЗА РАЗДЕО 26:</t>
  </si>
  <si>
    <t>Извори финансирања за раздео 27:</t>
  </si>
  <si>
    <t>УКУПНО ЗА РАЗДЕО 27:</t>
  </si>
  <si>
    <t>Извори финансирања за раздео 28:</t>
  </si>
  <si>
    <t>УКУПНО ЗА РАЗДЕО 28:</t>
  </si>
  <si>
    <t>Извори финансирања за раздео 29:</t>
  </si>
  <si>
    <t>УКУПНО ЗА РАЗДЕО 29:</t>
  </si>
  <si>
    <t>Извори финансирања за раздео 30:</t>
  </si>
  <si>
    <t>УКУПНО ЗА РАЗДЕО 30:</t>
  </si>
  <si>
    <t>Извори финансирања за раздео 31:</t>
  </si>
  <si>
    <t>УКУПНО ЗА РАЗДЕО 31:</t>
  </si>
  <si>
    <t>Извори финансирања за раздео 32:</t>
  </si>
  <si>
    <t>УКУПНО ЗА РАЗДЕО 32:</t>
  </si>
  <si>
    <t>Извори финансирања за раздео 33:</t>
  </si>
  <si>
    <t>УКУПНО ЗА РАЗДЕО 33:</t>
  </si>
  <si>
    <t>Извори финансирања за раздео 34:</t>
  </si>
  <si>
    <t>УКУПНО ЗА РАЗДЕО 34:</t>
  </si>
  <si>
    <t>Извори финансирања за раздео 35:</t>
  </si>
  <si>
    <t>УКУПНО ЗА РАЗДЕО 35:</t>
  </si>
  <si>
    <t>Извори финансирања за функцију 250:</t>
  </si>
  <si>
    <t>Укупно за функцију 250:</t>
  </si>
  <si>
    <t>Извори финансирања за раздео 36:</t>
  </si>
  <si>
    <t>УКУПНО ЗА РАЗДЕО 36:</t>
  </si>
  <si>
    <t>Извори финансирања за раздео 37:</t>
  </si>
  <si>
    <t>УКУПНО ЗА РАЗДЕО 37:</t>
  </si>
  <si>
    <t>Извори финансирања за раздео 38:</t>
  </si>
  <si>
    <t>УКУПНО ЗА РАЗДЕО 38:</t>
  </si>
  <si>
    <t>Извори финансирања за раздео 39:</t>
  </si>
  <si>
    <t>УКУПНО ЗА РАЗДЕО 39:</t>
  </si>
  <si>
    <t>Извори финансирања за раздео 40:</t>
  </si>
  <si>
    <t>УКУПНО ЗА РАЗДЕО 40:</t>
  </si>
  <si>
    <t>Извори финансирања за раздео 41:</t>
  </si>
  <si>
    <t>УКУПНО ЗА РАЗДЕО 41:</t>
  </si>
  <si>
    <t>Извори финансирања за раздео 42:</t>
  </si>
  <si>
    <t>УКУПНО ЗА РАЗДЕО 42:</t>
  </si>
  <si>
    <t>Извори финансирања за раздео 43:</t>
  </si>
  <si>
    <t>УКУПНО ЗА РАЗДЕО 43:</t>
  </si>
  <si>
    <t>Извори финансирања за функцију 470:</t>
  </si>
  <si>
    <t>Укупно за функцију 470:</t>
  </si>
  <si>
    <t>Извори финансирања за раздео 44:</t>
  </si>
  <si>
    <t>УКУПНО ЗА РАЗДЕО 44:</t>
  </si>
  <si>
    <t>Извори финансирања за раздео 45:</t>
  </si>
  <si>
    <t>УКУПНО ЗА РАЗДЕО 45:</t>
  </si>
  <si>
    <t>Извори финансирања за функцију 510:</t>
  </si>
  <si>
    <t>Укупно за функцију 510:</t>
  </si>
  <si>
    <t>Извори финансирања за раздео 46:</t>
  </si>
  <si>
    <t>УКУПНО ЗА РАЗДЕО 46:</t>
  </si>
  <si>
    <t>Извори финансирања за раздео 47:</t>
  </si>
  <si>
    <t>Плате, додаци и накнаде запослених (зараде)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</si>
  <si>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</si>
  <si>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</si>
  <si>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</si>
  <si>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Текуће поправке и одржавање</t>
  </si>
  <si>
    <t>Амортизација некретнина и опреме</t>
  </si>
  <si>
    <t>Употреба природне имовине</t>
  </si>
  <si>
    <t>Отплата домаћих камата</t>
  </si>
  <si>
    <t>Отплата камата по гаранцијама</t>
  </si>
  <si>
    <t>Донације и дотације међународним организацијама</t>
  </si>
  <si>
    <t>Трансфери осталим нивоима власти</t>
  </si>
  <si>
    <t>Дотације организацијама обавезног социјалног осигурања</t>
  </si>
  <si>
    <t>Донације невладиним организацијама</t>
  </si>
  <si>
    <t>Порези, обавезне таксе и казне</t>
  </si>
  <si>
    <t>Новчане казне и пенали по решењу судова</t>
  </si>
  <si>
    <t>Расходи који се финансирају из средстава за реализацију Националног инвестиционог плана</t>
  </si>
  <si>
    <t>515</t>
  </si>
  <si>
    <t>Нематеријална имовина</t>
  </si>
  <si>
    <t>Нефинансијска имовина која се финансира из средстава за реализацију Националног инвестиционог плана</t>
  </si>
  <si>
    <t>Набавка финансијске имовине која се финансира из средстава за реализацију Националног инвестиционог плана</t>
  </si>
  <si>
    <t>УКУПНО ЗА РАЗДЕО 47:</t>
  </si>
  <si>
    <t>Извори финансирања за раздео 48:</t>
  </si>
  <si>
    <t>УКУПНО ЗА РАЗДЕО 48:</t>
  </si>
  <si>
    <t>Извори финансирања за раздео 49:</t>
  </si>
  <si>
    <t>УКУПНО ЗА РАЗДЕО 49:</t>
  </si>
  <si>
    <t>Извори финансирања за раздео 50:</t>
  </si>
  <si>
    <t>УКУПНО ЗА РАЗДЕО 50:</t>
  </si>
  <si>
    <t>Извори финансирања за раздео 51:</t>
  </si>
  <si>
    <t>УКУПНО ЗА РАЗДЕО 51:</t>
  </si>
  <si>
    <t>Извори финансирања за раздео 52:</t>
  </si>
  <si>
    <t>УКУПНО ЗА РАЗДЕО 52:</t>
  </si>
  <si>
    <t>Извори финансирања за раздео 53:</t>
  </si>
  <si>
    <t>УКУПНО ЗА РАЗДЕО 53:</t>
  </si>
  <si>
    <t>Извори финансирања за раздео 54:</t>
  </si>
  <si>
    <t>УКУПНО ЗА РАЗДЕО 54:</t>
  </si>
  <si>
    <t>Извори финансирања за раздео 55:</t>
  </si>
  <si>
    <t>УКУПНО ЗА РАЗДЕО 55:</t>
  </si>
  <si>
    <t>Извори финансирања за главу 56.1:</t>
  </si>
  <si>
    <t>Свега за главу 56.1:</t>
  </si>
  <si>
    <t>Извори финансирања за главу 56.2:</t>
  </si>
  <si>
    <t>Свега за главу 56.2:</t>
  </si>
  <si>
    <t>Извори финансирања за главу 56.3:</t>
  </si>
  <si>
    <t>Свега за главу 56.3:</t>
  </si>
  <si>
    <t>Извори финансирања за главу 56.4:</t>
  </si>
  <si>
    <t>Свега за главу 56.4:</t>
  </si>
  <si>
    <t>Извори финансирања за главу 56.5:</t>
  </si>
  <si>
    <t>Свега за главу 56.5:</t>
  </si>
  <si>
    <t>Извори финансирања за главу 56.6:</t>
  </si>
  <si>
    <t>Свега за главу 56.6:</t>
  </si>
  <si>
    <t>Извори финансирања за главу 56.7:</t>
  </si>
  <si>
    <t>Свега за главу 56.7:</t>
  </si>
  <si>
    <t>Извори финансирања за главу 56.8:</t>
  </si>
  <si>
    <t>Свега за главу 56.8:</t>
  </si>
  <si>
    <t>Извори финансирања за главу 56.9:</t>
  </si>
  <si>
    <t>Свега за главу 56.9:</t>
  </si>
  <si>
    <t>Извори финансирања за главу 56.10:</t>
  </si>
  <si>
    <t>Свега за главу 56.10:</t>
  </si>
  <si>
    <t>Извори финансирања за главу 56.11:</t>
  </si>
  <si>
    <t>Свега за главу 56.11:</t>
  </si>
  <si>
    <t>Извори финансирања за главу 56.12:</t>
  </si>
  <si>
    <t>Свега за главу 56.12:</t>
  </si>
  <si>
    <t>Извори финансирања за главу 56.13:</t>
  </si>
  <si>
    <t>Свега за главу 56.13:</t>
  </si>
  <si>
    <t>Извори финансирања за главу 56.14:</t>
  </si>
  <si>
    <t>Свега за главу 56.14:</t>
  </si>
  <si>
    <t>Извори финансирања за главу 56.15:</t>
  </si>
  <si>
    <t>Свега за главу 56.15:</t>
  </si>
  <si>
    <t>Извори финансирања за главу 56.16:</t>
  </si>
  <si>
    <t>Свега за главу 56.16:</t>
  </si>
  <si>
    <t>Извори финансирања за главу 56.17:</t>
  </si>
  <si>
    <t>Свега за главу 56.17:</t>
  </si>
  <si>
    <t>Извори финансирања за главу 56.18:</t>
  </si>
  <si>
    <t>Свега за главу 56.18:</t>
  </si>
  <si>
    <t>Извори финансирања за главу 56.19:</t>
  </si>
  <si>
    <t>Свега за главу 56.19:</t>
  </si>
  <si>
    <t>Извори финансирања за главу 56.20:</t>
  </si>
  <si>
    <t>Свега за главу 56.20:</t>
  </si>
  <si>
    <t>Извори финансирања за главу 56.21:</t>
  </si>
  <si>
    <t>Свега за главу 56.21:</t>
  </si>
  <si>
    <t>Извори финансирања за главу 56.22:</t>
  </si>
  <si>
    <t>Свега за главу 56.22:</t>
  </si>
  <si>
    <t>Извори финансирања за главу 56.23:</t>
  </si>
  <si>
    <t>Свега за главу 56.23:</t>
  </si>
  <si>
    <t>Извори финансирања за главу 56.24:</t>
  </si>
  <si>
    <t>Свега за главу 56.24:</t>
  </si>
  <si>
    <t>Извори финансирања за главу 56.25:</t>
  </si>
  <si>
    <t>Свега за главу 56.25:</t>
  </si>
  <si>
    <t>Извори финансирања за главу 56.26:</t>
  </si>
  <si>
    <t>Свега за главу 56.26:</t>
  </si>
  <si>
    <t>Извори финансирања за главу 56.27:</t>
  </si>
  <si>
    <t>Свега за главу 56.27:</t>
  </si>
  <si>
    <t>Извори финансирања за главу 56.28:</t>
  </si>
  <si>
    <t>Свега за главу 56.28:</t>
  </si>
  <si>
    <t>Извори финансирања за главу 56.29:</t>
  </si>
  <si>
    <t>Свега за главу 56.29:</t>
  </si>
  <si>
    <t>Извори финансирања за раздео 56:</t>
  </si>
  <si>
    <t>УКУПНО ЗА РАЗДЕО 56:</t>
  </si>
  <si>
    <t>Изградња, реконструкција и модернизација судова у великим градским центрима</t>
  </si>
  <si>
    <t>Окружни суд Нови Сад - инвестициони радови и опремање суда</t>
  </si>
  <si>
    <t>Реконструкција, адаптација и надоградња постојећег објекта зграде Трећег суда у Београду</t>
  </si>
  <si>
    <t>Реконструкција, адаптација и надоградња постојећег објекта зграде Четвртог суда у Београду</t>
  </si>
  <si>
    <t>Реконструкција Палате правде у Београду</t>
  </si>
  <si>
    <t>Свега I:</t>
  </si>
  <si>
    <t>Свега II:</t>
  </si>
  <si>
    <t>Свега III:</t>
  </si>
  <si>
    <t>Извори финансирања за Национални инвестициони план:</t>
  </si>
  <si>
    <t>Свега IV:</t>
  </si>
  <si>
    <t>Свега V:</t>
  </si>
  <si>
    <t>17.1</t>
  </si>
  <si>
    <t>БУЏЕТСКИ ФОНД ЗА ПРОГРАМЕ ЗАШТИТЕ И УНАПРЕЂЕЊА ПОЛОЖАЈА ОСОБА СА ИНВАЛИДИТЕТОМ</t>
  </si>
  <si>
    <t>17.2</t>
  </si>
  <si>
    <t>БУЏЕТСКИ ФОНД ЗА ПРОГРАМЕ СОЦИЈАЛНО-ХУМАНИТАРНИХ ОРГАНИЗАЦИЈА</t>
  </si>
  <si>
    <t>17.3</t>
  </si>
  <si>
    <t>БУЏЕТСКИ ФОНД ЗА УСТАНОВЕ СОЦИЈАЛНЕ ЗАШТИТЕ</t>
  </si>
  <si>
    <t>17.4</t>
  </si>
  <si>
    <t>УПРАВА ЗА БЕЗБЕДНОСТ И ЗДРАВЉЕ НА РАДУ</t>
  </si>
  <si>
    <t>18</t>
  </si>
  <si>
    <t>МИНИСТАРСТВО ПРОСВЕТЕ И СПОРТА</t>
  </si>
  <si>
    <t>Инвестициона улагања на Универзитету и другим нивоима образовања (осново, средње, ученички и студентски стандард)</t>
  </si>
  <si>
    <t>Изградња школских спортских терена и фискултурних сала</t>
  </si>
  <si>
    <t>18.1</t>
  </si>
  <si>
    <t>ОСНОВНО ОБРАЗОВАЊЕ</t>
  </si>
  <si>
    <t>18.2</t>
  </si>
  <si>
    <t>СРЕДЊЕ ОБРАЗОВАЊЕ</t>
  </si>
  <si>
    <t>18.3</t>
  </si>
  <si>
    <t>УЧЕНИЧКИ СТАНДАРД</t>
  </si>
  <si>
    <t>18.4</t>
  </si>
  <si>
    <t>ВИШЕ И УНИВЕРЗИТЕТСКО ОБРАЗОВАЊЕ</t>
  </si>
  <si>
    <t>18.5</t>
  </si>
  <si>
    <t>СТУДЕНТСКИ СТАНДАРД</t>
  </si>
  <si>
    <t>18.6</t>
  </si>
  <si>
    <t>УПРАВА ЗА СПОРТ</t>
  </si>
  <si>
    <t>Изградња и реконструкција базена</t>
  </si>
  <si>
    <t>Спортске хале и фискултурне сале</t>
  </si>
  <si>
    <t>Изградња и реконструкција отворених спортских терена и дечјих игралишта локалног значаја</t>
  </si>
  <si>
    <t>Нови Сад - град</t>
  </si>
  <si>
    <t>Завршетак спортске хале у Власотинцу</t>
  </si>
  <si>
    <t>Крагујевац - град</t>
  </si>
  <si>
    <t>18.7</t>
  </si>
  <si>
    <t>ЗАВОД ЗА УНАПРЕЂИВАЊЕ ОБРАЗОВАЊА И ВАСПИТАЊА</t>
  </si>
  <si>
    <t>18.8</t>
  </si>
  <si>
    <t>18.9</t>
  </si>
  <si>
    <t>БУЏЕТСКИ ФОНД ЗА ФИНАНСИРАЊЕ СПОРТА</t>
  </si>
  <si>
    <t>18.10</t>
  </si>
  <si>
    <t>АНТИДОПИНГ АГЕНЦИЈА РЕПУБЛИКЕ СРБИЈЕ</t>
  </si>
  <si>
    <t>19</t>
  </si>
  <si>
    <t>МИНИСТАРСТВО НАУКЕ И ЗАШТИТЕ ЖИВОТНЕ СРЕДИНЕ</t>
  </si>
  <si>
    <t>Инвестиције у капиталну опрему за научна истраживања</t>
  </si>
  <si>
    <t>Набавка капиталне опреме у физици и астрономији</t>
  </si>
  <si>
    <t>Унапређење научноистраживачке инфраструктуре и конкурентности у биомедицинским наукама</t>
  </si>
  <si>
    <t>Унапређење хемијске науке у Србији</t>
  </si>
  <si>
    <t>Јачање научноистраживачких капацитета у рударству, геологији, грађевинарству, саобраћају и машинству</t>
  </si>
  <si>
    <t>Јачање капацитета у истраживањима у пољопривреди</t>
  </si>
  <si>
    <t>Подстицај формирања јединствених информатичких база података (научна достигнућа у свету, научна достигнућа у Србији, библиотечки материјал, промоција науке)</t>
  </si>
  <si>
    <t>Јачање научноистраживачких капацитета Србије у инфорамицоним и комуникационим технологијама, електроници и електротехници</t>
  </si>
  <si>
    <t>19.1</t>
  </si>
  <si>
    <t>УПРАВА ЗА ЗАШТИТУ ЖИВОТНЕ СРЕДИНЕ</t>
  </si>
  <si>
    <t>Побољшање квалитета вода</t>
  </si>
  <si>
    <t>Регулација Кривељске реке санирањем колектора и конструкција новог тунела у флотацијском јаловишту "Велики Кривељ”</t>
  </si>
  <si>
    <t>Побољшање квалитета ваздуха</t>
  </si>
  <si>
    <t>Систем ране најаве радијационог акцидента</t>
  </si>
  <si>
    <t>19.2</t>
  </si>
  <si>
    <t>АГЕНЦИЈА ЗА ЗАШТИТУ ЖИВОТНЕ СРЕДИНЕ</t>
  </si>
  <si>
    <t>19.3</t>
  </si>
  <si>
    <t>ФОНД ЗА ЗАШТИТУ ЖИВОТНЕ СРЕДИНЕ</t>
  </si>
  <si>
    <t>20</t>
  </si>
  <si>
    <t>МИНИСТАРСТВО КУЛТУРЕ</t>
  </si>
  <si>
    <t>20.1</t>
  </si>
  <si>
    <t>УСТАНОВЕ КУЛТУРЕ</t>
  </si>
  <si>
    <t>Реконструкција и модернизација позоришта, биоскопа и домова културе</t>
  </si>
  <si>
    <t>Адаптација и реконструкција Дечјег позоришта у Суботици</t>
  </si>
  <si>
    <t>Санација кровне конструкције изнад велике сале и обнова техничке опремљености у позоришту Зрењанин</t>
  </si>
  <si>
    <t>Реконстрикција позоришта у Дому културе Ириг</t>
  </si>
  <si>
    <t>Реконструкција локалних музеја и библиотека</t>
  </si>
  <si>
    <t>Реконструкција и обнова објеката Шлос у Голубинцима</t>
  </si>
  <si>
    <t>Део трошкова изградње „Регионалног креативног атељеа - Јожеф Нађ“ у Кањижи</t>
  </si>
  <si>
    <t>Набавка опреме за Народну библиотеку "Јован Поповић" Кикинда</t>
  </si>
  <si>
    <t>Објекат Народне библиотеке "Симеон Пишчевић" Шид</t>
  </si>
  <si>
    <t>Реконструкција Народног позоришта у Ужицу</t>
  </si>
  <si>
    <t>Реновирање Дома културе Ваљево</t>
  </si>
  <si>
    <t>Опремањe и модернизација биоскопа и позоришта у Дому културе у Коцељеви</t>
  </si>
  <si>
    <t>Санација, адаптација и реконструкција дома културе “Радан“ у Лебану</t>
  </si>
  <si>
    <t>Предлог реновирања галерије СКЦНБ, Нови Београд</t>
  </si>
  <si>
    <t>Доградња и реконструција објеката Музеја у Пријепољу и изградња летње културне сцене са лапидаријумом</t>
  </si>
  <si>
    <t>Археолошко налазиште Гамзиград</t>
  </si>
  <si>
    <t>Адаптација и реконструкција Дома културе у Бојнику</t>
  </si>
  <si>
    <t>Адаптација изложбеног простора и депоа Народног музеја Врање</t>
  </si>
  <si>
    <t>Реновирање просторија Библиотеке и адаптација поткровља Библиотеке Светозар Марковић Зајечар</t>
  </si>
  <si>
    <t>Реконструкција Народне библиотеке у Лозници</t>
  </si>
  <si>
    <t>Библиотека града Београда, библиотека "Вук Караџић", Нови Београд</t>
  </si>
  <si>
    <t>Реконструкција и модернизација Градске библиотеке и огранка у Прибоју</t>
  </si>
  <si>
    <t>Реконструкција и модернизација биоскопа „Моравица“, Сокобања</t>
  </si>
  <si>
    <t>Адаптација старе варошке школе у Тополи за потребе библиотеке</t>
  </si>
  <si>
    <t>Интернет читаоница у Трстенику</t>
  </si>
  <si>
    <t>Реконструкција библиотеке у Великој Дренови у Трстенику</t>
  </si>
  <si>
    <t>Реконструкција, адаптација и доградња Народног музеја у Београду</t>
  </si>
  <si>
    <t>Реконструкција и модернизација националних установа</t>
  </si>
  <si>
    <t>Реконструкција зграде Југословенске кинотеке у Узун Мирковој 1</t>
  </si>
  <si>
    <t>Наставак градње нове зграде Библиотеке Матице српске у Новом Саду</t>
  </si>
  <si>
    <t>21</t>
  </si>
  <si>
    <t>МИНИСТАРСТВО ЗА ДИЈАСПОРУ</t>
  </si>
  <si>
    <t>22</t>
  </si>
  <si>
    <t>МИНИСТАРСТВО ЗА ДРЖАВНУ УПРАВУ И ЛОКАЛНУ САМОУПРАВУ</t>
  </si>
  <si>
    <t>22.1</t>
  </si>
  <si>
    <t>БУЏЕТСКИ ФОНД ЗА ПРОГРАМ ЛОКАЛНЕ САМОУПРАВЕ</t>
  </si>
  <si>
    <t>23</t>
  </si>
  <si>
    <t>МИНИСТАРСТВО ПРИВРЕДЕ</t>
  </si>
  <si>
    <t>Општина Ада</t>
  </si>
  <si>
    <t>Општина Бечеј</t>
  </si>
  <si>
    <t>Општина Зрењанин</t>
  </si>
  <si>
    <t>Општина Ириг</t>
  </si>
  <si>
    <t>Општина Кикинда</t>
  </si>
  <si>
    <t>Општина Ковин</t>
  </si>
  <si>
    <t>Општина Мали Иђош</t>
  </si>
  <si>
    <t>Општина Сомбор</t>
  </si>
  <si>
    <t>Општина Сремска Митровица</t>
  </si>
  <si>
    <t>Општина Инђија, МЗ Нови Карловци</t>
  </si>
  <si>
    <t>Општина Оџаци</t>
  </si>
  <si>
    <t>Општина Србобран</t>
  </si>
  <si>
    <t>Општина Суботица - Буњевачка Матица</t>
  </si>
  <si>
    <t>Општина Чока</t>
  </si>
  <si>
    <t>Општина Шид, МЗ Адашевци</t>
  </si>
  <si>
    <t>Општина Књажевац</t>
  </si>
  <si>
    <t>Општина Коцељева</t>
  </si>
  <si>
    <t>Општина Крагујевац - град</t>
  </si>
  <si>
    <t>Општина Крушевац</t>
  </si>
  <si>
    <t>Општина Лозница</t>
  </si>
  <si>
    <t>Општина Мајданпек</t>
  </si>
  <si>
    <t>Општина Ниш</t>
  </si>
  <si>
    <t>Општина Параћин</t>
  </si>
  <si>
    <t>Општина Пирот</t>
  </si>
  <si>
    <t>Општина Пријепоље</t>
  </si>
  <si>
    <t>Општина Свилајнац</t>
  </si>
  <si>
    <t>Општина Смедерево</t>
  </si>
  <si>
    <t>Општина Шабац</t>
  </si>
  <si>
    <t>Општина Зајечар</t>
  </si>
  <si>
    <t>Општина Блаце</t>
  </si>
  <si>
    <t>Општина Горњи Милановац</t>
  </si>
  <si>
    <t>Општина Рековац</t>
  </si>
  <si>
    <t>Програм кредитирања у циљу подстицања инвестиција и повећања запослености у неразвијеним подручјима</t>
  </si>
  <si>
    <t>23.1</t>
  </si>
  <si>
    <t>ЗАВОД ЗА МЕРЕ И ДРАГОЦЕНЕ МЕТАЛЕ</t>
  </si>
  <si>
    <t>24</t>
  </si>
  <si>
    <t>МИНИСТАРСТВО ТРГОВИНЕ, ТУРИЗМА И УСЛУГА</t>
  </si>
  <si>
    <t>Пристан у Новом Саду</t>
  </si>
  <si>
    <t>Етно парк - Гложан</t>
  </si>
  <si>
    <t>Изградња два пристаништа у Бездану, општина Сомбор</t>
  </si>
  <si>
    <t>Ревитализација објекта Велика тераса на Палићу</t>
  </si>
  <si>
    <t>Изградња скијалишта "Бријежђа" на Златару</t>
  </si>
  <si>
    <t>Изградња инфраструктуре у парку природе Голија</t>
  </si>
  <si>
    <t>Изградња водоводне и енергетске инфраструктуре Ски центра "Торник" Златибор</t>
  </si>
  <si>
    <t>Луковска бања - изградња ски лифта</t>
  </si>
  <si>
    <t>Врњачка Бања - реконструкција јавног осветљења</t>
  </si>
  <si>
    <t>Реконструкција стаза са расветом у парку Буковичке бање у Аранђеловцу</t>
  </si>
  <si>
    <t>Соко Бања - изградња комуналне и туристичке инфраструктуре</t>
  </si>
  <si>
    <t>Ђавоља Варош - изградња инфраструктуре</t>
  </si>
  <si>
    <t>Изградња и санација инфраструктуре око манастирских комплекса за прихват туриста: фрушкогорски манастири, Студенице, Сопоћани, Милешева</t>
  </si>
  <si>
    <t>Повећање конкурентности туристичког производа</t>
  </si>
  <si>
    <t>Подстицање унапређења квалитета угоститељске понуде</t>
  </si>
  <si>
    <t>Пословни планови приоритетних туристичких дестинација</t>
  </si>
  <si>
    <t>Едукација запослених у туризму</t>
  </si>
  <si>
    <t>Сребрно Језеро - Санација и заштита</t>
  </si>
  <si>
    <t>24.1</t>
  </si>
  <si>
    <t>РЕПУБЛИЧКА ДИРЕКЦИЈА ЗА РОБНЕ РЕЗЕРВЕ</t>
  </si>
  <si>
    <t>24.2</t>
  </si>
  <si>
    <t>ФОНД ЗА РАЗВОЈ ТУРИЗМА</t>
  </si>
  <si>
    <t>25</t>
  </si>
  <si>
    <t>МИНИСТАРСТВО ЗДРАВЉА</t>
  </si>
  <si>
    <t>Реконструкција болница</t>
  </si>
  <si>
    <t>26</t>
  </si>
  <si>
    <t>МИНИСТАРСТВО ВЕРА</t>
  </si>
  <si>
    <t>Изградња и реконструкција сакралног културног наслеђа</t>
  </si>
  <si>
    <t>Изградња и реконструкција манастира од националног значаја</t>
  </si>
  <si>
    <t>Изградња и реконструкција парохијских храмова</t>
  </si>
  <si>
    <t>Заштита верских здања у неразвијеним регионима</t>
  </si>
  <si>
    <t>27</t>
  </si>
  <si>
    <t>Формирање и обезбеђење смештајних и техничких услова за почетак рада Апелационог суда у Нишу</t>
  </si>
  <si>
    <t>Изградња притвора и пријемног одељења и реконструкција „Б“ павиљона у КПЗ у Нишу</t>
  </si>
  <si>
    <t>Реконструкција и адаптација пословних простора Пореске управе Регионалног центра Београд</t>
  </si>
  <si>
    <t>Изградња Пословног простора Пореске управе у Новом Саду</t>
  </si>
  <si>
    <t>Реконструкција и адаптација пословних простора Пореске управе Регионалног центра Нови Сад</t>
  </si>
  <si>
    <t>Рехабилитација пута Сјеница - Нови Пазар</t>
  </si>
  <si>
    <t>Конверзија котларнице 2.9МW и уградња уређаја за директно грејање простора базена воде и ваздуха као и реконструкција досадашњих постројења (гасификација), Крушевац</t>
  </si>
  <si>
    <t>Здравство</t>
  </si>
  <si>
    <t>Изградња амбуланте у Г. Гуштерици, СО Липљан</t>
  </si>
  <si>
    <t>Функционално комплетирање и изградња три болнице општег типа на локацијама: 1. Приштина - Грачаница; 2. СО Штрпце - Штрпце; 3. СО Гњилане - Будрига</t>
  </si>
  <si>
    <t>Изградња амбуланте у селу Житковац, СО Звечан</t>
  </si>
  <si>
    <t>Образовање</t>
  </si>
  <si>
    <t>Реконструкција и доградња ОШ у Липљану, Новом Насељу, Скуланeву, Радеву, Г.Гуштерици, СО Липљан</t>
  </si>
  <si>
    <t>Станоградња</t>
  </si>
  <si>
    <t>Обезбеђење помоћи у грађевинском материјалу за изградњу и реконструкцију кућа на територији Косова и Метохије по Програму индивидуалног повратка и опстанка</t>
  </si>
  <si>
    <t>Завршетак изградње стамбеног објекта са 14 станова солидарности на локацији Јаловиште, СО Приштина -   Грачаница</t>
  </si>
  <si>
    <t>Инфраструктура</t>
  </si>
  <si>
    <t>Изградња санитарног блока за контејнерско насеље "Поток" у Племетини, СО Обилић</t>
  </si>
  <si>
    <t>VI</t>
  </si>
  <si>
    <t>Саобраћајна инфраструктура</t>
  </si>
  <si>
    <t>Реконструкција и асфалтирање приступног пута Јагњеница - Прелез - Манастир Дубоки Поток</t>
  </si>
  <si>
    <t>Свега VI:</t>
  </si>
  <si>
    <t>VII</t>
  </si>
  <si>
    <t>Изградња инсталација централног грејања за Дом културе у Грачаници, СО Приштина - Грачаница</t>
  </si>
  <si>
    <t>Свега VII:</t>
  </si>
  <si>
    <t>Набавке недостајућих нових возила и опреме (укључујући ватрогасна кола)</t>
  </si>
  <si>
    <t>Управа саобраћајне полиције - Унапређење послова обезбеђења лица места и вршења увиђаја саобраћајних незгода</t>
  </si>
  <si>
    <t>Управа за заштиту од пожара и спашавање - Унапређење оперативног дејства ватрогасно - спасилачких јединица</t>
  </si>
  <si>
    <t>Ремонт и модернизација ваздухоплова за војне потребе</t>
  </si>
  <si>
    <t>Ремонт 5 авиона МиГ-29</t>
  </si>
  <si>
    <t>Ремонт и модернизација ваздухоплова за цивилне и војне потребе</t>
  </si>
  <si>
    <t>Ремонт и модернизација 1 транспортног авиона Ан-26</t>
  </si>
  <si>
    <t>Изградња, реконструкција и модернизација општинских судова</t>
  </si>
  <si>
    <t>Општински суд у Бору - изградња пословног објекта</t>
  </si>
  <si>
    <t>Реконструкција крова објекта у којем се налазе одељење окружног суда за борбу против организованог криминала и тужилаштво за ратне злочине (Београд, Устаничка 29 )</t>
  </si>
  <si>
    <t>CCASA - реформа судске управе тровинских судова</t>
  </si>
  <si>
    <t>Реконструкција и адаптација зграде окружног јавног тужилаштва, као и Првог и Другог општинског тужилаштва (Зелени венац 18, Београд)</t>
  </si>
  <si>
    <t>Кров на згради Петог општинског суда у Београду</t>
  </si>
  <si>
    <t>Апелациони суд у Новом Саду – опремање и реконструкција крова</t>
  </si>
  <si>
    <t>Формирање и обезбеђење смештајних и техничких услова за почетак рада Апелационог суда у Крагујевцу - адаптација</t>
  </si>
  <si>
    <t>Адаптација првог павиљона у КПЗ Сремска Митровица</t>
  </si>
  <si>
    <t>Подстицај директних (greenfield) инвестиција</t>
  </si>
  <si>
    <t>Привлачење директних инвестиција - подстицај отварања нових радних места, уједначавања развоја, трансфера знања и технологија</t>
  </si>
  <si>
    <t>Подстицај извоза</t>
  </si>
  <si>
    <t>Програм кредитирања извоза</t>
  </si>
  <si>
    <t>Текуће одржавање (молерско-фарбарски радови исл.) у ОЈПУ: Сента, Ковин, Темерин, Кањижа, Тител, Пландиште, Нова Црња, Мали Иђош, Бачки Петровац, Алибунар, Нови Кнежевац, Житиште,       Нови Бечеј и Сомбор)</t>
  </si>
  <si>
    <t>Изградња Пословног простора Пореске управе у Нишу</t>
  </si>
  <si>
    <t>Филијала Уб</t>
  </si>
  <si>
    <t>Филијала Лајковац</t>
  </si>
  <si>
    <t>Експозитура Жабари</t>
  </si>
  <si>
    <t>Филијала Савски венац</t>
  </si>
  <si>
    <t>Регионални центар Београд</t>
  </si>
  <si>
    <t>Филијала Велико Градиште</t>
  </si>
  <si>
    <t>Филијала Смедеревска Паланка</t>
  </si>
  <si>
    <t>Филијала Чукарица</t>
  </si>
  <si>
    <t>Филијала Нови Београд</t>
  </si>
  <si>
    <t>Филијала Ваљево</t>
  </si>
  <si>
    <t>Филијала Врачар</t>
  </si>
  <si>
    <t>Филијала Звездара</t>
  </si>
  <si>
    <t>Филијала Кучево</t>
  </si>
  <si>
    <t>Филијала Апатин</t>
  </si>
  <si>
    <t>Филијала Кикинда</t>
  </si>
  <si>
    <t>Филијала Инђија</t>
  </si>
  <si>
    <t>Филијала Кула</t>
  </si>
  <si>
    <t>Филијала Врбас</t>
  </si>
  <si>
    <t>Филијала Бачка Паланка</t>
  </si>
  <si>
    <t>Филијала Бачка Топола</t>
  </si>
  <si>
    <t>Филијала Србобран</t>
  </si>
  <si>
    <t>Филијала Сремска Митровица</t>
  </si>
  <si>
    <t>Филијала Стара Пазова</t>
  </si>
  <si>
    <t>Филијала Оџаци</t>
  </si>
  <si>
    <t>Филијала Пријепоље</t>
  </si>
  <si>
    <t>Филијала Ћићевац</t>
  </si>
  <si>
    <t>Филијала Ћуприја</t>
  </si>
  <si>
    <t>Филијала Рековац</t>
  </si>
  <si>
    <t>Филијала Нова Варош</t>
  </si>
  <si>
    <t>Филијала Аранђеловац</t>
  </si>
  <si>
    <t>Филијала Александровац</t>
  </si>
  <si>
    <t>Филијала Власотинце</t>
  </si>
  <si>
    <t>Извори финансирања за функцију 112:</t>
  </si>
  <si>
    <t>Укупно за функцију 112:</t>
  </si>
  <si>
    <t>Извори финансирања за функцију 421:</t>
  </si>
  <si>
    <t>Укупно за функцију 421:</t>
  </si>
  <si>
    <t>Прикупљање, транспорт и третман отпадних вода</t>
  </si>
  <si>
    <t>Изградња и опремање лабараторија за контролу квалитета млека</t>
  </si>
  <si>
    <t>ЕУ компатибилни систем за тестирање млека</t>
  </si>
  <si>
    <t>Ерадикација чокота винове лозе</t>
  </si>
  <si>
    <t>Традиционални пољопривредни производи и њихова заштита географског порекла</t>
  </si>
  <si>
    <t>Матични засади винове лозе</t>
  </si>
  <si>
    <t>Комасација у селу Поткање</t>
  </si>
  <si>
    <t>Субвенционисани кредити за модернизацију опреме у пољопривреди</t>
  </si>
  <si>
    <t>Опремање енолошке лабораторије</t>
  </si>
  <si>
    <t>Мионица</t>
  </si>
  <si>
    <t>Оџаци</t>
  </si>
  <si>
    <t>Осечина</t>
  </si>
  <si>
    <t>Опово</t>
  </si>
  <si>
    <t>Нови Пазар</t>
  </si>
  <si>
    <t>Нови Бечеј</t>
  </si>
  <si>
    <t>Нова Црња</t>
  </si>
  <si>
    <t>Нова Варош</t>
  </si>
  <si>
    <t>Пећинци</t>
  </si>
  <si>
    <t>Неготин</t>
  </si>
  <si>
    <t>Пирот</t>
  </si>
  <si>
    <t>Мало Црниће</t>
  </si>
  <si>
    <t>Љубовија</t>
  </si>
  <si>
    <t>Лесковац</t>
  </si>
  <si>
    <t>Куршумлија</t>
  </si>
  <si>
    <t>Кула</t>
  </si>
  <si>
    <t>Крушевац</t>
  </si>
  <si>
    <t>Ниш</t>
  </si>
  <si>
    <t>Смедеревска Паланка</t>
  </si>
  <si>
    <t>Чајетина</t>
  </si>
  <si>
    <t>Трстеник</t>
  </si>
  <si>
    <t>34.</t>
  </si>
  <si>
    <t>Сремска Митровица</t>
  </si>
  <si>
    <t>35.</t>
  </si>
  <si>
    <t>Србобран</t>
  </si>
  <si>
    <t>36.</t>
  </si>
  <si>
    <t>Сомбор</t>
  </si>
  <si>
    <t>37.</t>
  </si>
  <si>
    <t>Петровац</t>
  </si>
  <si>
    <t>38.</t>
  </si>
  <si>
    <t>Смедерево</t>
  </si>
  <si>
    <t>39.</t>
  </si>
  <si>
    <t>40.</t>
  </si>
  <si>
    <t>41.</t>
  </si>
  <si>
    <t>Сврљиг</t>
  </si>
  <si>
    <t>42.</t>
  </si>
  <si>
    <t>Свилајнац</t>
  </si>
  <si>
    <t>43.</t>
  </si>
  <si>
    <t>44.</t>
  </si>
  <si>
    <t>Рековац</t>
  </si>
  <si>
    <t>45.</t>
  </si>
  <si>
    <t>Прокупље</t>
  </si>
  <si>
    <t>46.</t>
  </si>
  <si>
    <t>Пријепоље</t>
  </si>
  <si>
    <t>47.</t>
  </si>
  <si>
    <t>Прибој</t>
  </si>
  <si>
    <t>48.</t>
  </si>
  <si>
    <t>Пожега</t>
  </si>
  <si>
    <t>49.</t>
  </si>
  <si>
    <t>Пожаревац</t>
  </si>
  <si>
    <t>50.</t>
  </si>
  <si>
    <t>Пландиште</t>
  </si>
  <si>
    <t>51.</t>
  </si>
  <si>
    <t>52.</t>
  </si>
  <si>
    <t>53.</t>
  </si>
  <si>
    <t>Велико Градиште</t>
  </si>
  <si>
    <t>54.</t>
  </si>
  <si>
    <t>Велика Плана</t>
  </si>
  <si>
    <t>55.</t>
  </si>
  <si>
    <t>56.</t>
  </si>
  <si>
    <t>57.</t>
  </si>
  <si>
    <t>Бујановац</t>
  </si>
  <si>
    <t>58.</t>
  </si>
  <si>
    <t>Брус</t>
  </si>
  <si>
    <t>59.</t>
  </si>
  <si>
    <t>60.</t>
  </si>
  <si>
    <t>Бољевац</t>
  </si>
  <si>
    <t>61.</t>
  </si>
  <si>
    <t>Бојник</t>
  </si>
  <si>
    <t>62.</t>
  </si>
  <si>
    <t>63.</t>
  </si>
  <si>
    <t>64.</t>
  </si>
  <si>
    <t>65.</t>
  </si>
  <si>
    <t>66.</t>
  </si>
  <si>
    <t>Бела Паланка</t>
  </si>
  <si>
    <t>67.</t>
  </si>
  <si>
    <t>Бачки Петровац</t>
  </si>
  <si>
    <t>68.</t>
  </si>
  <si>
    <t>Баточина</t>
  </si>
  <si>
    <t>69.</t>
  </si>
  <si>
    <t>70.</t>
  </si>
  <si>
    <t>Ариље</t>
  </si>
  <si>
    <t>71.</t>
  </si>
  <si>
    <t>Аранђеловац</t>
  </si>
  <si>
    <t>72.</t>
  </si>
  <si>
    <t>73.</t>
  </si>
  <si>
    <t>74.</t>
  </si>
  <si>
    <t>Алексинац</t>
  </si>
  <si>
    <t>75.</t>
  </si>
  <si>
    <t>Александровац</t>
  </si>
  <si>
    <t>76.</t>
  </si>
  <si>
    <t>Ада</t>
  </si>
  <si>
    <t>77.</t>
  </si>
  <si>
    <t>78.</t>
  </si>
  <si>
    <t>Зајечар</t>
  </si>
  <si>
    <t>79.</t>
  </si>
  <si>
    <t>Шид</t>
  </si>
  <si>
    <t>80.</t>
  </si>
  <si>
    <t>Коцељева</t>
  </si>
  <si>
    <t>81.</t>
  </si>
  <si>
    <t>Косјерић</t>
  </si>
  <si>
    <t>82.</t>
  </si>
  <si>
    <t>Ковин</t>
  </si>
  <si>
    <t>83.</t>
  </si>
  <si>
    <t>84.</t>
  </si>
  <si>
    <t>85.</t>
  </si>
  <si>
    <t>Кнић</t>
  </si>
  <si>
    <t>86.</t>
  </si>
  <si>
    <t>87.</t>
  </si>
  <si>
    <t>88.</t>
  </si>
  <si>
    <t>Кањижа</t>
  </si>
  <si>
    <t>89.</t>
  </si>
  <si>
    <t>Јагодина</t>
  </si>
  <si>
    <t>90.</t>
  </si>
  <si>
    <t>91.</t>
  </si>
  <si>
    <t>92.</t>
  </si>
  <si>
    <t>Владичин Хан</t>
  </si>
  <si>
    <t>93.</t>
  </si>
  <si>
    <t>Житиште</t>
  </si>
  <si>
    <t>94.</t>
  </si>
  <si>
    <t>95.</t>
  </si>
  <si>
    <t>96.</t>
  </si>
  <si>
    <t>Деспотовац</t>
  </si>
  <si>
    <t>97.</t>
  </si>
  <si>
    <t>98.</t>
  </si>
  <si>
    <t>99.</t>
  </si>
  <si>
    <t>Гаџин Хан</t>
  </si>
  <si>
    <t>100.</t>
  </si>
  <si>
    <t>Вршац</t>
  </si>
  <si>
    <t>101.</t>
  </si>
  <si>
    <t>102.</t>
  </si>
  <si>
    <t>Врбас</t>
  </si>
  <si>
    <t>103.</t>
  </si>
  <si>
    <t>104.</t>
  </si>
  <si>
    <t>105.</t>
  </si>
  <si>
    <t>Сурдулица</t>
  </si>
  <si>
    <t>106.</t>
  </si>
  <si>
    <t>Медвеђа</t>
  </si>
  <si>
    <t>107.</t>
  </si>
  <si>
    <t>Нови Кнежевац</t>
  </si>
  <si>
    <t>108.</t>
  </si>
  <si>
    <t>Прешево</t>
  </si>
  <si>
    <t>109.</t>
  </si>
  <si>
    <t>Ражањ</t>
  </si>
  <si>
    <t>110.</t>
  </si>
  <si>
    <t>Рача</t>
  </si>
  <si>
    <t>111.</t>
  </si>
  <si>
    <t>Сечањ</t>
  </si>
  <si>
    <t>112.</t>
  </si>
  <si>
    <t>Чока</t>
  </si>
  <si>
    <t>113.</t>
  </si>
  <si>
    <t>Мали Иђош</t>
  </si>
  <si>
    <t>114.</t>
  </si>
  <si>
    <t>Суботица</t>
  </si>
  <si>
    <t>115.</t>
  </si>
  <si>
    <t>Рашка</t>
  </si>
  <si>
    <t>116.</t>
  </si>
  <si>
    <t>Темерин</t>
  </si>
  <si>
    <t>117.</t>
  </si>
  <si>
    <t>Тител</t>
  </si>
  <si>
    <t>118.</t>
  </si>
  <si>
    <t>Трговиште</t>
  </si>
  <si>
    <t>119.</t>
  </si>
  <si>
    <t>Тутин</t>
  </si>
  <si>
    <t>120.</t>
  </si>
  <si>
    <t>Ћићевац</t>
  </si>
  <si>
    <t>121.</t>
  </si>
  <si>
    <t>Ћуприја</t>
  </si>
  <si>
    <t>122.</t>
  </si>
  <si>
    <t>Уб</t>
  </si>
  <si>
    <t>123.</t>
  </si>
  <si>
    <t>124.</t>
  </si>
  <si>
    <t>Стара Пазова</t>
  </si>
  <si>
    <t>125.</t>
  </si>
  <si>
    <t>Бачка Паланка</t>
  </si>
  <si>
    <t>126.</t>
  </si>
  <si>
    <t>Сјеница</t>
  </si>
  <si>
    <t>127.</t>
  </si>
  <si>
    <t>Бач</t>
  </si>
  <si>
    <t>128.</t>
  </si>
  <si>
    <t>Мали Зворник</t>
  </si>
  <si>
    <t>129.</t>
  </si>
  <si>
    <t>Бачка Топола</t>
  </si>
  <si>
    <t>130.</t>
  </si>
  <si>
    <t>Блаце</t>
  </si>
  <si>
    <t>131.</t>
  </si>
  <si>
    <t>Бор</t>
  </si>
  <si>
    <t>132.</t>
  </si>
  <si>
    <t>Врање</t>
  </si>
  <si>
    <t>133.</t>
  </si>
  <si>
    <t>Димитровград</t>
  </si>
  <si>
    <t>134.</t>
  </si>
  <si>
    <t>Дољевац</t>
  </si>
  <si>
    <t>135.</t>
  </si>
  <si>
    <t>Љиг</t>
  </si>
  <si>
    <t>136.</t>
  </si>
  <si>
    <t>Бабушница</t>
  </si>
  <si>
    <t>137.</t>
  </si>
  <si>
    <t>Жабаљ</t>
  </si>
  <si>
    <t>138.</t>
  </si>
  <si>
    <t>Мајданпек</t>
  </si>
  <si>
    <t>139.</t>
  </si>
  <si>
    <t>Лапово</t>
  </si>
  <si>
    <t>140.</t>
  </si>
  <si>
    <t>Лајковац</t>
  </si>
  <si>
    <t>141.</t>
  </si>
  <si>
    <t>142.</t>
  </si>
  <si>
    <t>Ивањица</t>
  </si>
  <si>
    <t>143.</t>
  </si>
  <si>
    <t>Житорађа</t>
  </si>
  <si>
    <t>Два моста код Лесковца (преко аутопута)</t>
  </si>
  <si>
    <t xml:space="preserve">Печењевце - Грабовница (улаз у Грделицу) </t>
  </si>
  <si>
    <t>Обилазница Ужица</t>
  </si>
  <si>
    <t>Чачак - Краљево (стари пут)</t>
  </si>
  <si>
    <t>Раскрсница Јарчујак</t>
  </si>
  <si>
    <t xml:space="preserve">Oбилазница Новог Пазара  </t>
  </si>
  <si>
    <t>Рехабилитација пута  Нови Пазар -Тутин</t>
  </si>
  <si>
    <t>Стара Планина</t>
  </si>
  <si>
    <t>Осечина - Љубовија</t>
  </si>
  <si>
    <t>Мост преко Саве код Сремске Раче</t>
  </si>
  <si>
    <t>Мост преко Западне Мораве, село Пилатовићи, СО Пожега</t>
  </si>
  <si>
    <t>Рехабилитација пута М-19 Лозница - Шабац</t>
  </si>
  <si>
    <t>Изградња ауто-путева Ниш - Димитровград и Лесковац - Прешево</t>
  </si>
  <si>
    <t>Генерални пројекат аутопута, деоница Бубањ Поток - Винча - Панчево - Банатско Ново Село</t>
  </si>
  <si>
    <t>Генерални пројекат Моста преко Дунава код Винче</t>
  </si>
  <si>
    <t>Разводни гасовод РГ 08-18 Пожега - Ариље и ГМРС Ариље</t>
  </si>
  <si>
    <t>Разводни гасовод РГ 08-17 Паљевско поље - Косјерић и ГМРС Косјерић и изградња дистрибутивне мреже у Косјерићу</t>
  </si>
  <si>
    <t>Разводни гасовод РГ 08-02/2 Баточина - Цветојевац</t>
  </si>
  <si>
    <t>Oсобe са инвалидитетом</t>
  </si>
  <si>
    <t>Социјално становање  уз подршку и дневни центри за особе са инвалидитетом</t>
  </si>
  <si>
    <t>Стручно усавршавање наставника и професора</t>
  </si>
  <si>
    <t>Набавка ђачких столова и столица, разне опреме и музичких инструмената</t>
  </si>
  <si>
    <t>Набавка инструмената за средње музичке школе и факултете</t>
  </si>
  <si>
    <t>Завршетак спортске хале МИЛЕНИЈУМ у Вршцу</t>
  </si>
  <si>
    <t>Изградња комплекса отворених базена "Чаир" у Нишу, изградња олимпијског и базена за непливаче</t>
  </si>
  <si>
    <t>Изградња комплекса отворено купалиште на локацији "Лагатор" у Лозници, изградња олимпијског и дечјег базена</t>
  </si>
  <si>
    <t>Санација градског базена у Краљеву</t>
  </si>
  <si>
    <t>Изградња олимпијског базена у Ужицу</t>
  </si>
  <si>
    <t>Реконструкција базена у Ћуприји</t>
  </si>
  <si>
    <t>Реконструкција базена за пливање за масовну рекреацију грађана у Александровцу</t>
  </si>
  <si>
    <t>Изградња базена у склопу Бање Палић Суботица</t>
  </si>
  <si>
    <t>Изградња и реконструкција великих спортских центара</t>
  </si>
  <si>
    <t>Реконструкција СЦ "25 . мај"  у Београду, Стари Град</t>
  </si>
  <si>
    <t>Реконструкција СЦ "11. Април" у Београду, Нови Београд</t>
  </si>
  <si>
    <t>Остали спортски објекти</t>
  </si>
  <si>
    <t>Изградња клизалишта у оквиру СЦ "Шумадија " у Аранђеловцу</t>
  </si>
  <si>
    <t>Спортско рекреативни центар у Љигу</t>
  </si>
  <si>
    <t>Град Ниш</t>
  </si>
  <si>
    <t>Нови Београд</t>
  </si>
  <si>
    <t>Завршетак спортске хале у Петровцу</t>
  </si>
  <si>
    <t>Завршетак спортске хале у Сјеници</t>
  </si>
  <si>
    <t>Завршетак спортске хале у Тутину</t>
  </si>
  <si>
    <t>Реконструкција школске фискултурне сале ОШ "Јован Поповић" Чока</t>
  </si>
  <si>
    <t>Завршетак спортске хале у Рековцу</t>
  </si>
  <si>
    <t>Завршетак спортске хале у Новом Пазару</t>
  </si>
  <si>
    <t>Реновирање школске сале, средња техничка школа "Никола Тесла" у Вршцу</t>
  </si>
  <si>
    <t>Завршетак СПЦ у Оџацима</t>
  </si>
  <si>
    <t>Реконструкција фискултурне сале и школских спортских терена у ОШ "Доситеј Обрадовић", Ириг</t>
  </si>
  <si>
    <t>Завршетак градске хале у Ариљу</t>
  </si>
  <si>
    <t>Завршетак радова на изградњи сале за физичко васпитање у Пољопривредној школи у Ваљеву</t>
  </si>
  <si>
    <t>II фаза изградње фискултурне сале , Теничка школа, Књажевац</t>
  </si>
  <si>
    <t>Изградња фискултурних сала - балона у Дољевцу, MЗ Мало Шиште</t>
  </si>
  <si>
    <t>Изградња спортске хале у Гроцкој</t>
  </si>
  <si>
    <t xml:space="preserve">Изградња фискултурне сале ОШ "15. октобар" у Пивницама, Бачка Паланка </t>
  </si>
  <si>
    <t>Изградња фискултурне сале у оквиру ОШ "Здравко Гложански", Бечеј</t>
  </si>
  <si>
    <t>Изградња фискултурне сале у ОШ "Жарко Зрењанин", Госпођинци, Жабаљ</t>
  </si>
  <si>
    <t>Јачање информатичких капацитета јавних институција (е-влада, фискална децентрализација)</t>
  </si>
  <si>
    <t>Модернизација локалних самоуправа (е-управа)</t>
  </si>
  <si>
    <t>Финансирање реализације до 50 иновација годишње</t>
  </si>
  <si>
    <t>Подстицање стварања иновација</t>
  </si>
  <si>
    <t>Изградња интегралног система мониторинга квалитета ваздуха на територији РС</t>
  </si>
  <si>
    <t>Изградња система ране најаве</t>
  </si>
  <si>
    <t>Повећање капацитета Центра за чистију производњу</t>
  </si>
  <si>
    <t>Санација постојећих сметлишта</t>
  </si>
  <si>
    <t>Средства ове апропријације намењена су за исплату "националних пензија" за истакнуте уметнике, а распоред и коришћење ове апропријације вршиће се по посебном акту Владе+E157</t>
  </si>
  <si>
    <t>Подршка локалним самоуправама за унапређење прикупљања комуналног отпада</t>
  </si>
  <si>
    <t>Средства ове апропријације намењена су за Институт за међународну политику и привреду</t>
  </si>
  <si>
    <t>Средства ове апропријације у износу од 44.569.000.000 динара користиће се за трансфер Републичком фонду за пензијско и инвалидско осигурање запослених; износ од 2.136.200.000 динара користиће се за трансфер Републичком фонду за пензијско и инвалидско осигурање пољопривредника; износ од 4.650.000.000 динара за трансфер Националној служби за запошљавање</t>
  </si>
  <si>
    <t>Ова апропријација намењена је за финансирање редовног рада политичких странака чији су кандидати изабрани за посланике у Народној скупштини у износу од 246.905.000 динара у складу са одредбама Закона о финансирању политичких странака ("Службени гласник РС", бр. 72/03 и 75/03); средства у износу од 30.500.000 динара намењена су за финансирање Националних савета националних мањина; средства за рад Савеза резервних војних старешина у износу од 1.848.000 динара; средства за спровођење изборне кампање у износу од 323.026.000 динара</t>
  </si>
  <si>
    <t>Средства ове апропријације намењена су за стамбене кредите</t>
  </si>
  <si>
    <t>Средства ове апропријације намењена су трансферима општинама и градовима</t>
  </si>
  <si>
    <t>Филијала Нови Сад 1</t>
  </si>
  <si>
    <t>Филијала Нови Сад 2</t>
  </si>
  <si>
    <t>Средства ове апропријације намењена су за извршење обавеза по уговору о преносу опреме ЈП ПТТ саобраћаја "Србија" на Републику Србију за оснивачки улог у Привредном друштву "МОБИ 63" д.о.о. Београд</t>
  </si>
  <si>
    <t>- Субвенције за унапређење пољопривреде</t>
  </si>
  <si>
    <t>Општина Лебане</t>
  </si>
  <si>
    <t>Општина Лесковац - MЗ Анчики</t>
  </si>
  <si>
    <t>Општина Краљево</t>
  </si>
  <si>
    <t>Општина Лесковац - МЗ Бобиште</t>
  </si>
  <si>
    <t>Општина Крагујевац</t>
  </si>
  <si>
    <t>Општина Љиг</t>
  </si>
  <si>
    <t>Општина Ковачица</t>
  </si>
  <si>
    <t>Општина Неготин</t>
  </si>
  <si>
    <t>Општина Кањижа</t>
  </si>
  <si>
    <t>Општина Нова Варош</t>
  </si>
  <si>
    <t>Општина Пожаревац</t>
  </si>
  <si>
    <t>Општина Пландиште</t>
  </si>
  <si>
    <t>Општина Пећинци</t>
  </si>
  <si>
    <t>Општина Медвеђа</t>
  </si>
  <si>
    <t>Општина Љубовија</t>
  </si>
  <si>
    <t>Општина Жабаљ</t>
  </si>
  <si>
    <t>Општина Мионица</t>
  </si>
  <si>
    <t>Општина Јагодина</t>
  </si>
  <si>
    <t>Општина Мало Црниће</t>
  </si>
  <si>
    <t>Општина Мали Зворник</t>
  </si>
  <si>
    <t>Општина Опово</t>
  </si>
  <si>
    <t>Општина Бела Црква</t>
  </si>
  <si>
    <t>Општина Ваљево</t>
  </si>
  <si>
    <t>Општина Брус</t>
  </si>
  <si>
    <t>Општина Босилеград</t>
  </si>
  <si>
    <t>Општина Бољевац</t>
  </si>
  <si>
    <t>Општина Богатић</t>
  </si>
  <si>
    <t>Општина Житиште</t>
  </si>
  <si>
    <t>Инвестиције у спортске објекте националног значаја</t>
  </si>
  <si>
    <t>Реконструкција СЦ "Бањица" у Београду, Вождовац</t>
  </si>
  <si>
    <t xml:space="preserve">Реконструкција фискултурне сале и школских терена ОШ "Жарко Зрењанин" Избиште, Вршац </t>
  </si>
  <si>
    <t>Завршетак спортске хале у Алибунару</t>
  </si>
  <si>
    <t>Реконструкција спортске хале у Бајиној Башти</t>
  </si>
  <si>
    <t>Обезбеђивање средстава за израду пројеката за балон хале, монтажне хале, базене и спортске терене</t>
  </si>
  <si>
    <t>Реконструкција Историјског музеја Србије</t>
  </si>
  <si>
    <t>Санација, реконструкција и адаптација објеката Архива Србије у Железнику</t>
  </si>
  <si>
    <t>Атлас народног градитељства</t>
  </si>
  <si>
    <t>Адаптација и санација објеката Музеја науке и технике у Београду</t>
  </si>
  <si>
    <t>Општина Велика Плана</t>
  </si>
  <si>
    <t>Општина Бачка Паланка</t>
  </si>
  <si>
    <t>Општина Бабушница</t>
  </si>
  <si>
    <t>Општина Апатин</t>
  </si>
  <si>
    <t>Општина Алибунар</t>
  </si>
  <si>
    <t>Општина Александровац</t>
  </si>
  <si>
    <t>Општина Гаџин Хан</t>
  </si>
  <si>
    <t>Општина Ивањица</t>
  </si>
  <si>
    <t>Општина Житорађа</t>
  </si>
  <si>
    <t>Општина Прокупље</t>
  </si>
  <si>
    <t>Општина Жагубица</t>
  </si>
  <si>
    <t>Општина Дољевац</t>
  </si>
  <si>
    <t>Општина Димитровград</t>
  </si>
  <si>
    <t>Општина Варварин</t>
  </si>
  <si>
    <t>Општина Голубац</t>
  </si>
  <si>
    <t>Општина Врбас</t>
  </si>
  <si>
    <t>Општина Врање</t>
  </si>
  <si>
    <t>Општина Власотинце</t>
  </si>
  <si>
    <t>Општина Владичин Хан</t>
  </si>
  <si>
    <t>Општина Владимирци</t>
  </si>
  <si>
    <t>Општина Велико Градиште</t>
  </si>
  <si>
    <t>Општина Деспотовац</t>
  </si>
  <si>
    <t>Општина Врњачка Бања</t>
  </si>
  <si>
    <t>Општина Кладово</t>
  </si>
  <si>
    <t>Општина Нова Црња</t>
  </si>
  <si>
    <t>Општина Ужице</t>
  </si>
  <si>
    <t>Општина Чајетина</t>
  </si>
  <si>
    <t>Општина Ражањ</t>
  </si>
  <si>
    <t>Општина Сурдулица</t>
  </si>
  <si>
    <t>Општина Рашка</t>
  </si>
  <si>
    <t>Општина Сврљиг</t>
  </si>
  <si>
    <t>Општина Сента</t>
  </si>
  <si>
    <t>Општина Рача</t>
  </si>
  <si>
    <t>Општина Темерин</t>
  </si>
  <si>
    <t>Општина Тител</t>
  </si>
  <si>
    <t>Ова апропријација обухвата средства намењена за сталну резерву у износу од 8.738.000 динара и средства текуће резерве у износу од 630.000.000 динара</t>
  </si>
  <si>
    <t>Нова полицијска академија</t>
  </si>
  <si>
    <t>Нова Полицијска академија у Сремској Каменици</t>
  </si>
  <si>
    <t>Изградња објекта за смештај осуђених лица ОЗ у Суботици</t>
  </si>
  <si>
    <t>Модернизација поступка увоза и извоза роба електронским путем - I фаза, пилот пројекат</t>
  </si>
  <si>
    <t>Пројекат "Single Electronic Window"</t>
  </si>
  <si>
    <t>Котао на сојину сламу</t>
  </si>
  <si>
    <t>Гасификација Лознице</t>
  </si>
  <si>
    <t>Класификациона делатност</t>
  </si>
  <si>
    <t>Иновирање националног система класификације занимања према стандардима ЕУ - ISCO 88</t>
  </si>
  <si>
    <t>Изградња и опремање 20 малих домова за смештај старих – капацитета 15 - 50 корисника</t>
  </si>
  <si>
    <t>Изградња или адаптација простора, набавка опреме и материјала за дневне боравке и друге облике заштите – посебно деце са сметњама у развоју у 100 општина у Србији</t>
  </si>
  <si>
    <t>Адаптација, опремање и преуређење простора ради промене намене, куповина нове опреме у 23 објекта за смештај деце и омладине без родитељског старања и њихове трансформације у сервисе за потребе локалне заједнице и региона</t>
  </si>
  <si>
    <t>Адаптација простора (130 стамбених јединица) за становање уз подршку и измештање деце и одраслих са сметњама у развоју и реализација програма осамостаљивања у местима порекла</t>
  </si>
  <si>
    <t>Јединствена рачунарска мрежа државних органа Републике Србије и институција од посебног значаја</t>
  </si>
  <si>
    <t>е-Србија</t>
  </si>
  <si>
    <t>Набавка инструмената за Филхармонију, позоришта и војне оркестре</t>
  </si>
  <si>
    <t>Набавка гудачких инструмената мајсторске израде за Београдску филхармонију</t>
  </si>
  <si>
    <t>Увођење аутоматизоване библиотечке базе података у библиотеку Министарства финансија</t>
  </si>
  <si>
    <t>Ревитализација и реконструкција Музеја рударства Крупањ</t>
  </si>
  <si>
    <t>Реконструкција Београдског кеја у Новом Саду</t>
  </si>
  <si>
    <t>Маркетиншко позиционирање туристичке привреде</t>
  </si>
  <si>
    <t>Маркентишко позиционирање туристичке привреде</t>
  </si>
  <si>
    <t>Туристичка сигнализација</t>
  </si>
  <si>
    <t>Пристан Апатин - Дунав</t>
  </si>
  <si>
    <t>Део средстава ове апропријације у износу од 26.100.000 динара користиће се на име учешћа Републике у коришћењу ИДА кредита - Пројекат развој школства у Републици Србији; износ од 29.100.000 динара користиће се за накнаде члановима Национално-просветног савета; износ од 27.672.000 динара користиће се за Национални савет за високо образовање</t>
  </si>
  <si>
    <t>Део средстава ове апропријације у износу од 35.000.000 динара намењен је за допунску наставу на српском језику у иностранству</t>
  </si>
  <si>
    <t>Средства ове апропријације намењена су за обавезни припремни предшколски програм пред полазак у школу</t>
  </si>
  <si>
    <t>Средства ове апропријације намењена су за финансирање Завода за заштиту природе у износу од 42.100.000 динара и за суфинансирање заштићених природних добара од националног интереса у износу од 20.200.000 динара</t>
  </si>
  <si>
    <t xml:space="preserve">Израда детаљног инвентара PCB и замена трансформатора и кондензатора који садрже PCB и њихов извоз ради третмана </t>
  </si>
  <si>
    <t>Подршка локалним самоуправама за изградњу регионалних депонија</t>
  </si>
  <si>
    <t>Реконструкција крова и санитарних јединица  у Ивањици</t>
  </si>
  <si>
    <t>"Из града у село", Културно образовни центар Чока</t>
  </si>
  <si>
    <t>Модернизација позоришне и биоскопске сале у Дому културе Сечањ</t>
  </si>
  <si>
    <t>Реконструкција културног центра - зграда биоскопа у Пожеги</t>
  </si>
  <si>
    <t>Гардероба велике сале културног центра у Пландишту</t>
  </si>
  <si>
    <t>Замена столарије у КУД Младост Петровац</t>
  </si>
  <si>
    <t>Унапређење рада Театра Јоаким Вујић Крагујевац</t>
  </si>
  <si>
    <t>Развој техничке инфраструктуре Радио Књажевца</t>
  </si>
  <si>
    <t>Људски ресурси у култури Србије, Завод за  проучавање културног развитка Београд</t>
  </si>
  <si>
    <t>Адаптација, реконструкција и доградња зграде Народног позоришта у Суботици</t>
  </si>
  <si>
    <t>Реконструкција Народног позоришта у Нишу</t>
  </si>
  <si>
    <t>РЕПУБЛИЧКИ СЕКРЕТАРИЈАТ ЗА ЗАКОНОДАВСТВО</t>
  </si>
  <si>
    <t>28</t>
  </si>
  <si>
    <t>БЕЗБЕДНОСНО ИНФОРМАТИВНА АГЕНЦИЈА</t>
  </si>
  <si>
    <t>29</t>
  </si>
  <si>
    <t>РЕПУБЛИЧКИ ЗАВОД ЗА РАЗВОЈ</t>
  </si>
  <si>
    <t>30</t>
  </si>
  <si>
    <t>РЕПУБЛИЧКИ ЗАВОД ЗА СТАТИСТИКУ</t>
  </si>
  <si>
    <t>31</t>
  </si>
  <si>
    <t>РЕПУБЛИЧКИ ХИДРОМЕТЕОРОЛОШКИ ЗАВОД</t>
  </si>
  <si>
    <t>32</t>
  </si>
  <si>
    <t>РЕПУБЛИЧКИ ГЕОДЕТСКИ ЗАВОД</t>
  </si>
  <si>
    <t>33</t>
  </si>
  <si>
    <t>РЕПУБЛИЧКИ СЕИЗМОЛОШКИ ЗАВОД</t>
  </si>
  <si>
    <t>34</t>
  </si>
  <si>
    <t>РЕПУБЛИЧКА ДИРЕКЦИЈА ЗА ИМОВИНУ РЕПУБЛИКЕ СРБИЈЕ</t>
  </si>
  <si>
    <t>35</t>
  </si>
  <si>
    <t>РЕПУБЛИЧКИ ЗАВОД ЗА ИНФОРМАТИКУ И ИНТЕРНЕТ</t>
  </si>
  <si>
    <t>36</t>
  </si>
  <si>
    <t>ЦЕНТАР ЗА РАЗМИНИРАЊЕ</t>
  </si>
  <si>
    <t>37</t>
  </si>
  <si>
    <t>СРПСКА АКАДЕМИЈА НАУКА И УМЕТНОСТИ</t>
  </si>
  <si>
    <t>38</t>
  </si>
  <si>
    <t>УПРАВА ЗА ЈАВНЕ НАБАВКЕ</t>
  </si>
  <si>
    <t>39</t>
  </si>
  <si>
    <t>КОМИСИЈА ЗА ИСПИТИВАЊЕ ОДГОВОРНОСТИ ЗА КРШЕЊЕ ЉУДСКИХ ПРАВА</t>
  </si>
  <si>
    <t>40</t>
  </si>
  <si>
    <t>ЗАВОД ЗА СОЦИЈАЛНО ОСИГУРАЊЕ</t>
  </si>
  <si>
    <t>41</t>
  </si>
  <si>
    <t>АГЕНЦИЈА ЗА РУДАРСТВО</t>
  </si>
  <si>
    <t>42</t>
  </si>
  <si>
    <t>ГЕОМАГНЕТСКИ ЗАВОД</t>
  </si>
  <si>
    <t>43</t>
  </si>
  <si>
    <t>ДИРЕКЦИЈА ЗА УНУТРАШЊЕ ПЛОВНЕ ПУТЕВЕ - ПЛОВПУТ</t>
  </si>
  <si>
    <t>44</t>
  </si>
  <si>
    <t>АГЕНЦИЈА ЗА РАЗВОЈ ИНФРАСТРУКТУРЕ ЛОКАЛНЕ САМОУПРАВЕ</t>
  </si>
  <si>
    <t>45</t>
  </si>
  <si>
    <t>АГЕНЦИЈА ЗА СТРАНА УЛАГАЊА И ПРОМОЦИЈУ ИЗВОЗА</t>
  </si>
  <si>
    <t>46</t>
  </si>
  <si>
    <t>АГЕНЦИЈА ЗА РЕЦИКЛАЖУ</t>
  </si>
  <si>
    <t>47</t>
  </si>
  <si>
    <t>АГЕНЦИЈА ЗА ЕНЕРГЕТСКУ ЕФИКАСНОСТ</t>
  </si>
  <si>
    <t>48</t>
  </si>
  <si>
    <t>ЗАВОД ЗА ИНТЕЛЕКТУАЛНУ СВОЈИНУ</t>
  </si>
  <si>
    <t>49</t>
  </si>
  <si>
    <t>КОМЕСАРИЈАТ ЗА ИЗБЕГЛИЦЕ</t>
  </si>
  <si>
    <t>50</t>
  </si>
  <si>
    <t>РЕПУБЛИЧКИ ОДБОР ЗА РЕШАВАЊЕ О СУКОБУ ИНТЕРЕСА</t>
  </si>
  <si>
    <t>51</t>
  </si>
  <si>
    <t>ПОВЕРЕНИК ЗА ИНФОРМАЦИЈЕ ОД ЈАВНОГ ЗНАЧАЈА</t>
  </si>
  <si>
    <t>52</t>
  </si>
  <si>
    <t>ДИРЕКЦИЈА ЗА РЕСТИТУЦИЈУ</t>
  </si>
  <si>
    <t>53</t>
  </si>
  <si>
    <t>ДИРЕКЦИЈА ЗА ЖЕЛЕЗНИЦУ</t>
  </si>
  <si>
    <t>54</t>
  </si>
  <si>
    <t>РЕПУБЛИЧКА АГЕНЦИЈА ЗА МИРНО РЕШАВАЊЕ РАДНИХ СПОРОВА</t>
  </si>
  <si>
    <t>55</t>
  </si>
  <si>
    <t>УПРАВА ЗА ЗАЈЕДНИЧКЕ ПОСЛОВЕ РЕПУБЛИЧКИХ ОРГАНА</t>
  </si>
  <si>
    <t>56.1</t>
  </si>
  <si>
    <t>СЕВЕРНОБАЧКИ УПРАВНИ ОКРУГ</t>
  </si>
  <si>
    <t>56.2</t>
  </si>
  <si>
    <t>СРЕДЊЕБАНАТСКИ УПРАВНИ ОКРУГ</t>
  </si>
  <si>
    <t>56.3</t>
  </si>
  <si>
    <t>СЕВЕРНОБАНАТСКИ УПРАВНИ ОКРУГ</t>
  </si>
  <si>
    <t>56.4</t>
  </si>
  <si>
    <t>ЈУЖНОБАНАТСКИ  УПРАВНИ ОКРУГ</t>
  </si>
  <si>
    <t>56.5</t>
  </si>
  <si>
    <t>ЗАПАДНОБАЧКИ УПРАВНИ ОКРУГ</t>
  </si>
  <si>
    <t>56.6</t>
  </si>
  <si>
    <t>СРЕМСКИ УПРАВНИ ОКРУГ</t>
  </si>
  <si>
    <t>56.7</t>
  </si>
  <si>
    <t>ЈУЖНОБАЧКИ УПРАВНИ ОКРУГ</t>
  </si>
  <si>
    <t>56.8</t>
  </si>
  <si>
    <t>МАЧВАНСКИ УПРАВНИ ОКРУГ</t>
  </si>
  <si>
    <t>56.9</t>
  </si>
  <si>
    <t>КОЛУБАРСКИ УПРАВНИ ОКРУГ</t>
  </si>
  <si>
    <t>56.10</t>
  </si>
  <si>
    <t>ПОДУНАВСКИ УПРАВНИ ОКРУГ</t>
  </si>
  <si>
    <t>56.11</t>
  </si>
  <si>
    <t>БРАНИЧЕВСКИ УПРАВНИ ОКРУГ</t>
  </si>
  <si>
    <t>56.12</t>
  </si>
  <si>
    <t>ШУМАДИЈСКИ УПРАВНИ ОКРУГ</t>
  </si>
  <si>
    <t>56.13</t>
  </si>
  <si>
    <t>ПОМОРАВСКИ УПРАВНИ ОКРУГ</t>
  </si>
  <si>
    <t>56.14</t>
  </si>
  <si>
    <t>БОРСКИ УПРАВНИ ОКРУГ</t>
  </si>
  <si>
    <t>56.15</t>
  </si>
  <si>
    <t>ЗАЈЕЧАРСКИ УПРАВНИ ОКРУГ</t>
  </si>
  <si>
    <t>56.16</t>
  </si>
  <si>
    <t>ЗЛАТИБОРСКИ УПРАВНИ ОКРУГ</t>
  </si>
  <si>
    <t>56.17</t>
  </si>
  <si>
    <t>МОРАВИЧКИ УПРАВНИ ОКРУГ</t>
  </si>
  <si>
    <t>56.18</t>
  </si>
  <si>
    <t>РАШКИ УПРАВНИ ОКРУГ</t>
  </si>
  <si>
    <t>56.19</t>
  </si>
  <si>
    <t>РАСИНСКИ УПРАВНИ ОКРУГ</t>
  </si>
  <si>
    <t>56.20</t>
  </si>
  <si>
    <t>НИШАВСКИ УПРАВНИ ОКРУГ</t>
  </si>
  <si>
    <t>56.21</t>
  </si>
  <si>
    <t>ТОПЛИЧКИ УПРАВНИ ОКРУГ</t>
  </si>
  <si>
    <t>56.22</t>
  </si>
  <si>
    <t>ПИРОТСКИ УПРАВНИ ОКРУГ</t>
  </si>
  <si>
    <t>56.23</t>
  </si>
  <si>
    <t>ЈАБЛАНИЧКИ УПРАВНИ ОКРУГ</t>
  </si>
  <si>
    <t>56.24</t>
  </si>
  <si>
    <t>ПЧИЊСКИ УПРАВНИ ОКРУГ</t>
  </si>
  <si>
    <t>56.25</t>
  </si>
  <si>
    <t>КОСОВСКИ УПРАВНИ ОКРУГ</t>
  </si>
  <si>
    <t>56.26</t>
  </si>
  <si>
    <t>ПЕЋКИ УПРАВНИ ОКРУГ</t>
  </si>
  <si>
    <t>56.27</t>
  </si>
  <si>
    <t>ПРИЗРЕНСКИ УПРАВНИ ОКРУГ</t>
  </si>
  <si>
    <t>56.28</t>
  </si>
  <si>
    <t>КОСОВСКОМИТРОВАЧКИ УПРАВНИ ОКРУГ</t>
  </si>
  <si>
    <t>56.29</t>
  </si>
  <si>
    <t>КОСОВСКОПОМОРАВСКИ УПРАВНИ ОКРУГ</t>
  </si>
  <si>
    <t>Извори финансирања за функцију 110:</t>
  </si>
  <si>
    <t>Укупно за функцију 110:</t>
  </si>
  <si>
    <t>Извори финансирања:</t>
  </si>
  <si>
    <t>Свега:</t>
  </si>
  <si>
    <t>Извори финансирања за функцију 130:</t>
  </si>
  <si>
    <t>Укупно за функцију 130:</t>
  </si>
  <si>
    <t>Извори финансирања за главу 1.1:</t>
  </si>
  <si>
    <t>Свега за главу 1.1:</t>
  </si>
  <si>
    <t>Извори финансирања за раздео 1:</t>
  </si>
  <si>
    <t>УКУПНО ЗА РАЗДЕО 1:</t>
  </si>
  <si>
    <t>Извори финансирања за функцију 133:</t>
  </si>
  <si>
    <t>Укупно за функцију 133:</t>
  </si>
  <si>
    <t>Извори финансирања за раздео 2:</t>
  </si>
  <si>
    <t>УКУПНО ЗА РАЗДЕО 2:</t>
  </si>
  <si>
    <t>Извори финансирања за главу 3.1:</t>
  </si>
  <si>
    <t>Свега за главу 3.1:</t>
  </si>
  <si>
    <t>Извори финансирања за главу 3.2:</t>
  </si>
  <si>
    <t>Свега за главу 3.2:</t>
  </si>
  <si>
    <t>Извори финансирања за главу 3.3:</t>
  </si>
  <si>
    <t>Свега за главу 3.3:</t>
  </si>
  <si>
    <t>Извори финансирања за главу 3.4:</t>
  </si>
  <si>
    <t>Свега за главу 3.4:</t>
  </si>
  <si>
    <t>Извори финансирања за главу 3.5:</t>
  </si>
  <si>
    <t>Свега за главу 3.5:</t>
  </si>
  <si>
    <t>Набавка аутомобила за превоз деце са сметњама у развоју</t>
  </si>
  <si>
    <t>Опрема, изградња и адаптација простора и набавка неопходне опреме у постојећим установама за смештај: геронтолошким центрима, домовимa за старе и установама за смештај душевно оболелих одраслих</t>
  </si>
  <si>
    <t>Изградња и куповина станова у 20 општина за становање уз подршку за децу без родитељског старања</t>
  </si>
  <si>
    <t>Унапређење материјално – техничке основе рада институција у систему социјалне заштите - набавка 140 аутомобила, 40 санитетских возила, 14 комбија, 140 електричних рампи, набавка и инсталација рачунара и софтвера</t>
  </si>
  <si>
    <t>Инвестициона улагања на Универзитету и другим нивоима образовања (основно, средње, ученички и студентски стандард)</t>
  </si>
  <si>
    <t>Реконструкција и санација фискултурне сале у ОШ "Радоје Домановић", Лебане</t>
  </si>
  <si>
    <t>ЗАВОД ЗА ВРЕДНОВАЊЕ КВАЛИТЕТА ОБРАЗОВАЊА И ВАСПИТАЊА</t>
  </si>
  <si>
    <t>Реконструкција Народног Музеја и Народне библиотеке Србије</t>
  </si>
  <si>
    <t>Подршка развоју локалне комуналне инфраструктуре</t>
  </si>
  <si>
    <t>Формирање индустријских зона и паркова</t>
  </si>
  <si>
    <t>Општине Сента и Чока</t>
  </si>
  <si>
    <t>Start up - кредити за почетнике</t>
  </si>
  <si>
    <t>Кредити за подстицај запошљавања и оживљавања производње у неразвијеним општинама</t>
  </si>
  <si>
    <t>Микро кредити за самозапошљавање</t>
  </si>
  <si>
    <t>Програм кредитирања незапослених физичких лица, лица проглашеним технолошким вишком, као и иноватора кроз одобравање микро кредита за самозапошљавање</t>
  </si>
  <si>
    <t>Инвестиције и инфраструктуру у туристичким центрима</t>
  </si>
  <si>
    <t>Изградња комуналне и енергетске инфраструктуре Ски центра "Стара планина"</t>
  </si>
  <si>
    <t>Изградња скијалијшта "Рудник"</t>
  </si>
  <si>
    <t>Инвестиције у искоришћавање потенцијала Дунава</t>
  </si>
  <si>
    <t>Набавка возила за тржишну и туристичку инспекцију</t>
  </si>
  <si>
    <t>Набавка 50 возила за тржишну и туристичку инспекцију</t>
  </si>
  <si>
    <t>Завршетак започетих радова из кредита ЕИБ (хитна реконструкција 20 болница у Србији - КБЦ Земун, КБЦ Звездара, ЗЦ Лесковац, ЗЦ Суботица, ЗЦ Зајечар)</t>
  </si>
  <si>
    <t>Реконструкција домова здравља</t>
  </si>
  <si>
    <t>Хитна реконструкција 157 домова здравља</t>
  </si>
  <si>
    <t>Завршетак Храма Светог Саве на Врачару</t>
  </si>
  <si>
    <t>Извори финансирања за функцију 360:</t>
  </si>
  <si>
    <t>Укупно за функцију 360:</t>
  </si>
  <si>
    <t>Извори финансирања за главу 3.6:</t>
  </si>
  <si>
    <t>Свега за главу 3.6:</t>
  </si>
  <si>
    <t>Извори финансирања за главу 3.7:</t>
  </si>
  <si>
    <t>Свега за главу 3.7:</t>
  </si>
  <si>
    <t>Извори финансирања за функцију 160:</t>
  </si>
  <si>
    <t>Укупно за функцију 160:</t>
  </si>
  <si>
    <t>Извори финансирања за главу 3.8:</t>
  </si>
  <si>
    <t>Свега за главу 3.8:</t>
  </si>
  <si>
    <t>Извори финансирања за главу 3.9:</t>
  </si>
  <si>
    <t>Свега за главу 3.9:</t>
  </si>
  <si>
    <t>Извори финансирања за главу 3.10:</t>
  </si>
  <si>
    <t>Свега за главу 3.10:</t>
  </si>
  <si>
    <t>НАЦИОНАЛНИ ИНВЕСТИЦИОНИ ПЛАН</t>
  </si>
  <si>
    <t>УКУПНО ЗА НАЦИОНАЛНИ ИНВЕСТИЦИОНИ ПЛАН:</t>
  </si>
  <si>
    <t>Извори финансирања за главу 3.11:</t>
  </si>
  <si>
    <t>Свега за главу 3.11:</t>
  </si>
  <si>
    <t>Извори финансирања за функцију 450:</t>
  </si>
  <si>
    <t>Укупно за функцију 450:</t>
  </si>
  <si>
    <t>Извори финансирања за главу 3.12:</t>
  </si>
  <si>
    <t>Свега за главу 3.12:</t>
  </si>
  <si>
    <t>Извори финансирања за раздео 3:</t>
  </si>
  <si>
    <t>УКУПНО ЗА РАЗДЕО 3:</t>
  </si>
  <si>
    <t>Извори финансирања за функцију 330:</t>
  </si>
  <si>
    <t>Укупно за функцију 330:</t>
  </si>
  <si>
    <t>Извори финансирања за раздео 4:</t>
  </si>
  <si>
    <t>УКУПНО ЗА РАЗДЕО 4:</t>
  </si>
  <si>
    <t>Извори финансирања за главу 5.1:</t>
  </si>
  <si>
    <t>Свега за главу 5.1:</t>
  </si>
  <si>
    <t>Извори финансирања за главу 5.2:</t>
  </si>
  <si>
    <t>Свега за главу 5.2:</t>
  </si>
  <si>
    <t>Извори финансирања за главу 5.3:</t>
  </si>
  <si>
    <t>Свега за главу 5.3:</t>
  </si>
  <si>
    <t>Извори финансирања за главу 5.4:</t>
  </si>
  <si>
    <t>Свега за главу 5.4:</t>
  </si>
  <si>
    <t>Извори финансирања за главу 5.5:</t>
  </si>
  <si>
    <t>Свега за главу 5.5:</t>
  </si>
  <si>
    <t>Извори финансирања за главу 5.6:</t>
  </si>
  <si>
    <t>Свега за главу 5.6:</t>
  </si>
  <si>
    <t>Извори финансирања за главу 5.7:</t>
  </si>
  <si>
    <t>Свега за главу 5.7:</t>
  </si>
  <si>
    <t>Извори финансирања за главу 5.8:</t>
  </si>
  <si>
    <t>Свега за главу 5.8:</t>
  </si>
  <si>
    <t>Извори финансирања за главу 5.9:</t>
  </si>
  <si>
    <t>Свега за главу 5.9:</t>
  </si>
  <si>
    <t>Извори финансирања за главу 5.10:</t>
  </si>
  <si>
    <t>Свега за главу 5.10:</t>
  </si>
  <si>
    <t>Извори финансирања за главу 5.11:</t>
  </si>
  <si>
    <t>Свега за главу 5.11:</t>
  </si>
  <si>
    <t>Извори финансирања за главу 5.12:</t>
  </si>
  <si>
    <t>Свега за главу 5.12:</t>
  </si>
  <si>
    <t>Извори финансирања за раздео 5:</t>
  </si>
  <si>
    <t>623</t>
  </si>
  <si>
    <t>434</t>
  </si>
  <si>
    <t>441</t>
  </si>
  <si>
    <t>442</t>
  </si>
  <si>
    <t>443</t>
  </si>
  <si>
    <t>451</t>
  </si>
  <si>
    <t>472</t>
  </si>
  <si>
    <t>473</t>
  </si>
  <si>
    <t>Туризам</t>
  </si>
  <si>
    <t>481</t>
  </si>
  <si>
    <t>482</t>
  </si>
  <si>
    <t>483</t>
  </si>
  <si>
    <t>484</t>
  </si>
  <si>
    <t>485</t>
  </si>
  <si>
    <t>Економска класифи-кација</t>
  </si>
  <si>
    <t>Раздео</t>
  </si>
  <si>
    <t>Глава</t>
  </si>
  <si>
    <t>Функција</t>
  </si>
  <si>
    <t xml:space="preserve">Средства
из буџета </t>
  </si>
  <si>
    <t>ОПИС</t>
  </si>
  <si>
    <t>Укупна средства</t>
  </si>
  <si>
    <t>1</t>
  </si>
  <si>
    <t/>
  </si>
  <si>
    <t>110</t>
  </si>
  <si>
    <t>Извршни и законодавни органи, финансијски и фискални послови и спољни послови</t>
  </si>
  <si>
    <t>1.1</t>
  </si>
  <si>
    <t>130</t>
  </si>
  <si>
    <t>Опште услуге</t>
  </si>
  <si>
    <t>01</t>
  </si>
  <si>
    <t>Приходи из буџета</t>
  </si>
  <si>
    <t>2</t>
  </si>
  <si>
    <t>ПРЕДСЕДНИК РЕПУБЛИКЕ</t>
  </si>
  <si>
    <t>133</t>
  </si>
  <si>
    <t>Остале опште услуге</t>
  </si>
  <si>
    <t>05</t>
  </si>
  <si>
    <t>Донације од иностраних земаља</t>
  </si>
  <si>
    <t>06</t>
  </si>
  <si>
    <t>Донације од међународних организација</t>
  </si>
  <si>
    <t>330</t>
  </si>
  <si>
    <t>Судови</t>
  </si>
  <si>
    <t>04</t>
  </si>
  <si>
    <t>Сопствени приходи буџетских корисника</t>
  </si>
  <si>
    <t>09</t>
  </si>
  <si>
    <t>Примања од продаје нефинансијске имовине</t>
  </si>
  <si>
    <t>360</t>
  </si>
  <si>
    <t>Јавни ред и мир некласификован на другом месту</t>
  </si>
  <si>
    <t>11</t>
  </si>
  <si>
    <t>Примања од иностраних задуживања</t>
  </si>
  <si>
    <t>450</t>
  </si>
  <si>
    <t>Транспорт</t>
  </si>
  <si>
    <t>310</t>
  </si>
  <si>
    <t>Полицијске услуге</t>
  </si>
  <si>
    <t>08</t>
  </si>
  <si>
    <t>Донације од невладиних организација и појединаца</t>
  </si>
  <si>
    <t>170</t>
  </si>
  <si>
    <t>Трансакције везане за јавни дуг</t>
  </si>
  <si>
    <t>420</t>
  </si>
  <si>
    <t>Пољопривреда, шумарство, лов и риболов</t>
  </si>
  <si>
    <t>410</t>
  </si>
  <si>
    <t>Општи економски и комерцијални послови и послови по питању рада</t>
  </si>
  <si>
    <t>12</t>
  </si>
  <si>
    <t>Примања од отплате датих кредита и продаје финансијске имовине</t>
  </si>
  <si>
    <t>340</t>
  </si>
  <si>
    <t>Затвори</t>
  </si>
  <si>
    <t>10</t>
  </si>
  <si>
    <t>180</t>
  </si>
  <si>
    <t>Трансакције општег карактера између различитих нивоа власти</t>
  </si>
  <si>
    <t>760</t>
  </si>
  <si>
    <t>Здравство некласификовано на другом месту</t>
  </si>
  <si>
    <t>630</t>
  </si>
  <si>
    <t>Водоснабдевање</t>
  </si>
  <si>
    <t>СЛУЖБА КООРДИНАЦИОНОГ ТЕЛА СРБИЈЕ ЗА ОПШТИНЕ ПРЕШЕВО, БУЈАНОВАЦ И МЕДВЕЂА</t>
  </si>
  <si>
    <t>3.1</t>
  </si>
  <si>
    <t>3.2</t>
  </si>
  <si>
    <t>3.3</t>
  </si>
  <si>
    <t>3.4</t>
  </si>
  <si>
    <t>3.5</t>
  </si>
  <si>
    <t>3.6</t>
  </si>
  <si>
    <t>3.7</t>
  </si>
  <si>
    <t>3.9</t>
  </si>
  <si>
    <t>3.10</t>
  </si>
  <si>
    <t>3.11</t>
  </si>
  <si>
    <t>3.8</t>
  </si>
  <si>
    <t>ФОНД ЗА КОСОВО И МЕТОХИЈУ</t>
  </si>
  <si>
    <t>13</t>
  </si>
  <si>
    <t>430</t>
  </si>
  <si>
    <t>Гориво и енергија</t>
  </si>
  <si>
    <t>440</t>
  </si>
  <si>
    <t>Рударство, производња и изградња</t>
  </si>
  <si>
    <t>14</t>
  </si>
  <si>
    <t>460</t>
  </si>
  <si>
    <t>Комуникације</t>
  </si>
  <si>
    <t>620</t>
  </si>
  <si>
    <t>Развој заједнице</t>
  </si>
  <si>
    <t>490</t>
  </si>
  <si>
    <t>Економски послови некласификовани на другом месту</t>
  </si>
  <si>
    <t>010</t>
  </si>
  <si>
    <t>Болест и инвалидност</t>
  </si>
  <si>
    <t>040</t>
  </si>
  <si>
    <t>Породица и деца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</si>
  <si>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</si>
  <si>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</si>
  <si>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</si>
  <si>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месту</t>
  </si>
  <si>
    <t>140</t>
  </si>
  <si>
    <t>Основно истраживање</t>
  </si>
  <si>
    <t>560</t>
  </si>
  <si>
    <t>Заштита животне средине некласификована на другом месту</t>
  </si>
  <si>
    <t>980</t>
  </si>
  <si>
    <t>Образовање некласификовано на другом месту</t>
  </si>
  <si>
    <t>910</t>
  </si>
  <si>
    <t>Предшколско и основно образовање</t>
  </si>
  <si>
    <t>07</t>
  </si>
  <si>
    <t>Донације од осталих нивоа власти</t>
  </si>
  <si>
    <t>920</t>
  </si>
  <si>
    <t>Средње образовање</t>
  </si>
  <si>
    <t>960</t>
  </si>
  <si>
    <t>Помоћне услуге образовању</t>
  </si>
  <si>
    <t>940</t>
  </si>
  <si>
    <t>Високо образовање</t>
  </si>
  <si>
    <t>810</t>
  </si>
  <si>
    <t>Услуге рекреације и спорта</t>
  </si>
  <si>
    <t>820</t>
  </si>
  <si>
    <t>Услуге културе</t>
  </si>
  <si>
    <t>840</t>
  </si>
  <si>
    <t>Верске и друге услуге заједнице</t>
  </si>
  <si>
    <t>210</t>
  </si>
  <si>
    <t>Војна одбрана</t>
  </si>
  <si>
    <t>470</t>
  </si>
  <si>
    <t>Остале делатности</t>
  </si>
  <si>
    <t>250</t>
  </si>
  <si>
    <t>Одбрана некласификована на другом месту</t>
  </si>
  <si>
    <t>510</t>
  </si>
  <si>
    <t>Управљање отпадом</t>
  </si>
  <si>
    <t>160</t>
  </si>
  <si>
    <t>Опште јавне услуге које нису класификоване на другом месту</t>
  </si>
  <si>
    <t>Социјални доприноси на терет послодавца</t>
  </si>
  <si>
    <t>Накнаде у натури</t>
  </si>
  <si>
    <t>Трошкови путовања</t>
  </si>
  <si>
    <t>Социјална давања запосленима</t>
  </si>
  <si>
    <t>Стални трошкови</t>
  </si>
  <si>
    <t>Услуге по уговору</t>
  </si>
  <si>
    <t>Специјализоване услуге</t>
  </si>
  <si>
    <t>Материјал</t>
  </si>
  <si>
    <t>Зграде и грађевински објекти</t>
  </si>
  <si>
    <t>Машине и опрема</t>
  </si>
  <si>
    <t>Накнаде за социјалну заштиту из буџета</t>
  </si>
  <si>
    <t>Накнада штете за повреде или штету нанету од стране државних органа</t>
  </si>
  <si>
    <t>Земљиште</t>
  </si>
  <si>
    <t>Пратећи трошкови задуживања</t>
  </si>
  <si>
    <t>Отплата страних камата</t>
  </si>
  <si>
    <t>Отплата главнице домаћим кредиторима</t>
  </si>
  <si>
    <t>Отплата главнице страним кредиторима</t>
  </si>
  <si>
    <t>Отплата главнице по гаранцијама</t>
  </si>
  <si>
    <t>Залихе производње</t>
  </si>
  <si>
    <t>Субвенције јавним нефинансијским предузећима и организацијама</t>
  </si>
  <si>
    <t>Набавка домаће финансијске имовине</t>
  </si>
  <si>
    <t>Робне резерве</t>
  </si>
  <si>
    <t>Залихе робе за даљу продају</t>
  </si>
  <si>
    <t>Накнада штете за повреде или штету насталу услед елементарних непогода или других природних узрока</t>
  </si>
  <si>
    <t>КАБИНЕТ ПРЕДСЕДНИКА ВЛАДЕ</t>
  </si>
  <si>
    <t>489</t>
  </si>
  <si>
    <t>I</t>
  </si>
  <si>
    <t>1.</t>
  </si>
  <si>
    <t>2.</t>
  </si>
  <si>
    <t>II</t>
  </si>
  <si>
    <t>III</t>
  </si>
  <si>
    <t>Стандард грађана</t>
  </si>
  <si>
    <t>Изградња фискултурне – спортске хале у Зубином Потоку</t>
  </si>
  <si>
    <t>НАРОДНА СКУПШТИНА</t>
  </si>
  <si>
    <t>НАРОДНА СКУПШТИНА - СТРУЧНЕ СЛУЖБЕ</t>
  </si>
  <si>
    <t>Средства резерве</t>
  </si>
  <si>
    <t>Нераспоређени вишак прихода из ранијих година</t>
  </si>
  <si>
    <t>Неутрошена приватизациона примања из ранијих година</t>
  </si>
  <si>
    <t>112</t>
  </si>
  <si>
    <t>Финансијски и фискални послови и услуге</t>
  </si>
  <si>
    <t>113</t>
  </si>
  <si>
    <t>Спољни послови</t>
  </si>
  <si>
    <t>411</t>
  </si>
  <si>
    <t>412</t>
  </si>
  <si>
    <t>421</t>
  </si>
  <si>
    <t>Пољопривреда</t>
  </si>
  <si>
    <t>422</t>
  </si>
  <si>
    <t>Шумарство</t>
  </si>
  <si>
    <t>423</t>
  </si>
  <si>
    <t>431</t>
  </si>
  <si>
    <t>413</t>
  </si>
  <si>
    <t>415</t>
  </si>
  <si>
    <t>417</t>
  </si>
  <si>
    <t>414</t>
  </si>
  <si>
    <t>416</t>
  </si>
  <si>
    <t>424</t>
  </si>
  <si>
    <t>425</t>
  </si>
  <si>
    <t>426</t>
  </si>
  <si>
    <t>511</t>
  </si>
  <si>
    <t>512</t>
  </si>
  <si>
    <t>444</t>
  </si>
  <si>
    <t>462</t>
  </si>
  <si>
    <t>463</t>
  </si>
  <si>
    <t>464</t>
  </si>
  <si>
    <t>499</t>
  </si>
  <si>
    <t>521</t>
  </si>
  <si>
    <t>522</t>
  </si>
  <si>
    <t>523</t>
  </si>
  <si>
    <t>541</t>
  </si>
  <si>
    <t>551</t>
  </si>
  <si>
    <t>611</t>
  </si>
  <si>
    <t>612</t>
  </si>
  <si>
    <t>613</t>
  </si>
  <si>
    <t>621</t>
  </si>
  <si>
    <t>КАБИНЕТ ПОТПРЕДСЕДНИКА ВЛАДЕ</t>
  </si>
  <si>
    <t>ГЕНЕРАЛНИ СЕКРЕТАРИЈАТ ВЛАДЕ</t>
  </si>
  <si>
    <t>КАНЦЕЛАРИЈА ЗА САРАДЊУ С МЕДИЈИМА</t>
  </si>
  <si>
    <t>КАНЦЕЛАРИЈА ЗА ПРИДРУЖИВАЊЕ ЕВРОПСКОЈ УНИЈИ</t>
  </si>
  <si>
    <t>САВЕТ ЗА БОРБУ ПРОТИВ КОРУПЦИЈЕ</t>
  </si>
  <si>
    <t>СЛУЖБА ЗА УПРАВЉАЊЕ КАДРОВИМА</t>
  </si>
  <si>
    <t>СЛУЖБА ЗА ЉУДСКА И МАЊИНСКА ПРАВА</t>
  </si>
  <si>
    <t>СЛУЖБА КООРДИНАЦИОНОГ ЦЕНТРА СРБИЈЕ ЗА КОСОВО И МЕТОХИЈУ</t>
  </si>
  <si>
    <t>3.12</t>
  </si>
  <si>
    <t>АВИО-СЛУЖБА ВЛАДЕ</t>
  </si>
  <si>
    <t>4</t>
  </si>
  <si>
    <t>УСТАВНИ СУД</t>
  </si>
  <si>
    <t>5</t>
  </si>
  <si>
    <t>ПРАВОСУДНИ ОРГАНИ</t>
  </si>
  <si>
    <t>5.1</t>
  </si>
  <si>
    <t>ВРХОВНИ СУД СРБИЈЕ</t>
  </si>
  <si>
    <t>5.2</t>
  </si>
  <si>
    <t>ВИШИ ТРГОВИНСКИ СУД</t>
  </si>
  <si>
    <t>5.3</t>
  </si>
  <si>
    <t>РЕПУБЛИЧКО ЈАВНО ТУЖИЛАШТВО</t>
  </si>
  <si>
    <t>5.4</t>
  </si>
  <si>
    <t>ТУЖИЛАШТВО ЗА РАТНЕ ЗЛОЧИНЕ</t>
  </si>
  <si>
    <t>5.5</t>
  </si>
  <si>
    <t>РЕПУБЛИЧКО ЈАВНО ПРАВОБРАНИЛАШТВО</t>
  </si>
  <si>
    <t>5.6</t>
  </si>
  <si>
    <t>ОКРУЖНИ СУДОВИ</t>
  </si>
  <si>
    <t>5.7</t>
  </si>
  <si>
    <t>ОПШТИНСКИ СУДОВИ</t>
  </si>
  <si>
    <t>5.8</t>
  </si>
  <si>
    <t>ТРГОВИНСКИ СУДОВИ</t>
  </si>
  <si>
    <t>5.9</t>
  </si>
  <si>
    <t>ОКРУЖНА ЈАВНА ТУЖИЛАШТВА</t>
  </si>
  <si>
    <t>5.10</t>
  </si>
  <si>
    <t>ОПШТИНСКА ЈАВНА ТУЖИЛАШТВА</t>
  </si>
  <si>
    <t>5.11</t>
  </si>
  <si>
    <t>ВЕЋА ЗА ПРЕКРШАЈЕ</t>
  </si>
  <si>
    <t>5.12</t>
  </si>
  <si>
    <t>ОПШТИНСКИ ОРГАНИ ЗА ПРЕКРШАЈЕ</t>
  </si>
  <si>
    <t>6</t>
  </si>
  <si>
    <t>ЗАШТИТНИК ГРАЂАНА</t>
  </si>
  <si>
    <t>7</t>
  </si>
  <si>
    <t>ДРЖАВНА РЕВИЗОРСКА ИНСТИТУЦИЈА</t>
  </si>
  <si>
    <t>8</t>
  </si>
  <si>
    <t>МИНИСТАРСТВО УНУТРАШЊИХ ПОСЛОВА</t>
  </si>
  <si>
    <t>9</t>
  </si>
  <si>
    <t>МИНИСТАРСТВО СПОЉНИХ ПОСЛОВА</t>
  </si>
  <si>
    <t>9.1</t>
  </si>
  <si>
    <t>МИНИСТАРСТВО ОДБРАНЕ</t>
  </si>
  <si>
    <t>МИНИСТАРСТВО ПРАВДЕ</t>
  </si>
  <si>
    <t>11.1</t>
  </si>
  <si>
    <t>УПРАВА ЗА ИЗВРШЕЊЕ ЗАВОДСКИХ САНКЦИЈА</t>
  </si>
  <si>
    <t>Инвестициона улагања у установе за извршење заводских санкција</t>
  </si>
  <si>
    <t>Изградња павиљона за издржавање казни са пратећим пријемним одељењем, стационаром, одељењем без дроге, вешерницом и осталим пратећим садржајима у ОЗ Нови Сад</t>
  </si>
  <si>
    <t>3.</t>
  </si>
  <si>
    <t>Изградња стамбеног објекта са амбулантом у полуотвореном оделењу у КПЗ Сремска Митровица</t>
  </si>
  <si>
    <t>4.</t>
  </si>
  <si>
    <t>Изградња објекта за третман осуђених са проблемима болести зависности у КПЗ Сремска Митровица</t>
  </si>
  <si>
    <t>Адаптација и санација посебне притворске јединице у Београду, Устаничка 29</t>
  </si>
  <si>
    <t>Адаптација Специјалне болнице и ОЗ у Београду</t>
  </si>
  <si>
    <t>5.</t>
  </si>
  <si>
    <t>Реконструкција и доградња постојећих, као и изградња објеката нових завода са комплетном инфраструктуром за 450 лица</t>
  </si>
  <si>
    <t>МИНИСТАРСТВО ФИНАНСИЈА</t>
  </si>
  <si>
    <t>12.1</t>
  </si>
  <si>
    <t>УПРАВА ЦАРИНА</t>
  </si>
  <si>
    <t>Инвестиције за изградњу објеката царинске службе</t>
  </si>
  <si>
    <t>Изградња ГП Богојево прва фаза</t>
  </si>
  <si>
    <t>Изградња ГП Гостун</t>
  </si>
  <si>
    <t>12.2</t>
  </si>
  <si>
    <t>ПОРЕСКА УПРАВА</t>
  </si>
  <si>
    <t>Изградња објеката пословних простора Пореске управе</t>
  </si>
  <si>
    <t>Текуће одржавање (молерско-фарбарски радови и сл.) у ОЈПУ: Лазаревац, Барајево, Мали Црнић, Голубац, Љиг, Осечина, Нови Београд 2 и Обреновац)</t>
  </si>
  <si>
    <t>Реконструкција и адаптација пословних простора Пореске управе Регионалног центра Ниш</t>
  </si>
  <si>
    <t>Реконструкција и адаптација пословног простора Пореске управе у Централи Пореске управе</t>
  </si>
  <si>
    <t>Реконструкција и адаптација Централе Пореске управе</t>
  </si>
  <si>
    <t>6.</t>
  </si>
  <si>
    <t>7.</t>
  </si>
  <si>
    <t>Филијала Вождовац</t>
  </si>
  <si>
    <t>8.</t>
  </si>
  <si>
    <t>9.</t>
  </si>
  <si>
    <t>10.</t>
  </si>
  <si>
    <t>11.</t>
  </si>
  <si>
    <t>12.</t>
  </si>
  <si>
    <t>13.</t>
  </si>
  <si>
    <t>Филијала Лозница</t>
  </si>
  <si>
    <t>14.</t>
  </si>
  <si>
    <t>15.</t>
  </si>
  <si>
    <t>16.</t>
  </si>
  <si>
    <t>IV</t>
  </si>
  <si>
    <t>Филијала Варварин</t>
  </si>
  <si>
    <t>Филијала Ивањица</t>
  </si>
  <si>
    <t>Филијала Крагујевац</t>
  </si>
  <si>
    <t>Филијала Свилајнац</t>
  </si>
  <si>
    <t>12.3</t>
  </si>
  <si>
    <t>УПРАВА ЗА ТРЕЗОР</t>
  </si>
  <si>
    <t>12.4</t>
  </si>
  <si>
    <t>УПРАВА ЗА ИГРЕ НА СРЕЋУ</t>
  </si>
  <si>
    <t>12.5</t>
  </si>
  <si>
    <t>ФОНД ЗА МЛАДЕ ТАЛЕНТЕ</t>
  </si>
  <si>
    <t>12.6</t>
  </si>
  <si>
    <t>УПРАВА ЗА ДУВАН</t>
  </si>
  <si>
    <t>12.7</t>
  </si>
  <si>
    <t>УПРАВА ЗА СПРЕЧАВАЊЕ ПРАЊА НОВЦА</t>
  </si>
  <si>
    <t>12.8</t>
  </si>
  <si>
    <t>ДЕВИЗНИ ИНСПЕКТОРАТ</t>
  </si>
  <si>
    <t>12.9</t>
  </si>
  <si>
    <t>УПРАВА ЗА СЛОБОДНЕ ЗОНЕ</t>
  </si>
  <si>
    <t>МИНИСТАРСТВО ЗА ЕКОНОМСКЕ ОДНОСЕ СА ИНОСТРАНСТВОМ</t>
  </si>
  <si>
    <t>МИНИСТАРСТВО ПОЉОПРИВРЕДЕ, ШУМАРСТВА И ВОДОПРИВРЕДЕ</t>
  </si>
  <si>
    <t>14.1</t>
  </si>
  <si>
    <t>УПРАВА ЗА ВЕТЕРИНУ</t>
  </si>
  <si>
    <t>14.2</t>
  </si>
  <si>
    <t>УПРАВА ЗА ЗАШТИТУ БИЉА</t>
  </si>
  <si>
    <t>14.3</t>
  </si>
  <si>
    <t>РЕПУБЛИЧКА ДИРЕКЦИЈА ЗА ВОДЕ</t>
  </si>
  <si>
    <t>Инвестиције у ургентне водопривредне пројекте</t>
  </si>
  <si>
    <t>Општина Бачки Петровац</t>
  </si>
  <si>
    <t>Општина Вршац</t>
  </si>
  <si>
    <t>Општина Нови Кнежевац</t>
  </si>
  <si>
    <t>Општина Пожега</t>
  </si>
  <si>
    <t>Објекти за заштиту вода</t>
  </si>
  <si>
    <t>14.4</t>
  </si>
  <si>
    <t>УПРАВА ЗА ШУМЕ</t>
  </si>
  <si>
    <t>Подстицаји за рурални развој</t>
  </si>
  <si>
    <t>Појачавање електро мреже</t>
  </si>
  <si>
    <t>Изградња, поправка и уређење атарских путева</t>
  </si>
  <si>
    <t>Изградња и доградња водоводне мреже</t>
  </si>
  <si>
    <t>Изградња и доградња канализационе мреже</t>
  </si>
  <si>
    <t>Изградња и опремање центра за шумско семе</t>
  </si>
  <si>
    <t>Пошумљавање необраслих површина у Републици Србији</t>
  </si>
  <si>
    <t>15</t>
  </si>
  <si>
    <t>МИНИСТАРСТВО ЗА КАПИТАЛНЕ ИНВЕСТИЦИЈЕ</t>
  </si>
  <si>
    <t>Изградња и санација локалних путева</t>
  </si>
  <si>
    <t>Алибунар</t>
  </si>
  <si>
    <t>Апатин</t>
  </si>
  <si>
    <t>Бела Црква</t>
  </si>
  <si>
    <t>Беочин</t>
  </si>
  <si>
    <t>Бечеј</t>
  </si>
  <si>
    <t>Зрењанин</t>
  </si>
  <si>
    <t>Инђија</t>
  </si>
  <si>
    <t>17.</t>
  </si>
  <si>
    <t>Ириг</t>
  </si>
  <si>
    <t>18.</t>
  </si>
  <si>
    <t>19.</t>
  </si>
  <si>
    <t>Кикинда</t>
  </si>
  <si>
    <t>20.</t>
  </si>
  <si>
    <t>Ковачица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</si>
  <si>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</si>
  <si>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</si>
  <si>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</si>
  <si>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</si>
  <si>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</si>
  <si>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</si>
  <si>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</si>
  <si>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</si>
  <si>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</si>
  <si>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Панчево</t>
  </si>
  <si>
    <t>30.</t>
  </si>
  <si>
    <t>31.</t>
  </si>
  <si>
    <t>32.</t>
  </si>
  <si>
    <t>Рума</t>
  </si>
  <si>
    <t>33.</t>
  </si>
  <si>
    <t>Сента</t>
  </si>
  <si>
    <t>Сремски Карловци</t>
  </si>
  <si>
    <t>Модернизација граничних прелаза</t>
  </si>
  <si>
    <t>Босилеград - гранични прелаз Рибарци</t>
  </si>
  <si>
    <t>Гранични прелаз Градина (теретни терминал)</t>
  </si>
  <si>
    <t>Изградња и санација магистралних и регионалних путева</t>
  </si>
  <si>
    <t>Обилазница Ирига</t>
  </si>
  <si>
    <t>Р-109 североисточна инд. зона Инђије</t>
  </si>
  <si>
    <t>Вршац - граница са Румунијом</t>
  </si>
  <si>
    <t>Обилазница око Смедерева</t>
  </si>
  <si>
    <t>Крупањ - Љубовија - Мачков камен</t>
  </si>
  <si>
    <t>Богдановића брдо - Планиница - Срасле букве</t>
  </si>
  <si>
    <t>Мионица - Дивчибаре</t>
  </si>
  <si>
    <t>Крагујевац - Баточина</t>
  </si>
  <si>
    <t>Параћин - Зајечар</t>
  </si>
  <si>
    <t>Бор - Зајечар</t>
  </si>
  <si>
    <t>Мокра гора - Тара, деоница Недокрај - Митровац</t>
  </si>
  <si>
    <t>Ивањица - Студеница</t>
  </si>
  <si>
    <t>Мочиоци - Јасеново</t>
  </si>
  <si>
    <t>Рашка - Голија и Голија - Ивањица</t>
  </si>
  <si>
    <t>Градац - Рудно</t>
  </si>
  <si>
    <t>Обилазница Краљева</t>
  </si>
  <si>
    <t>Обилазак манастира Жича</t>
  </si>
  <si>
    <t>Бајина Башта</t>
  </si>
  <si>
    <t>Богатић</t>
  </si>
  <si>
    <t>Босилеград</t>
  </si>
  <si>
    <t>Ваљево</t>
  </si>
  <si>
    <t>Варварин</t>
  </si>
  <si>
    <t>Владимирци</t>
  </si>
  <si>
    <t>Власотинце</t>
  </si>
  <si>
    <t>Врњачка Бања</t>
  </si>
  <si>
    <t>Голубац</t>
  </si>
  <si>
    <t>Горњи Милановац</t>
  </si>
  <si>
    <t>Жабари</t>
  </si>
  <si>
    <t>Жагубица</t>
  </si>
  <si>
    <t>Кладово</t>
  </si>
  <si>
    <t>Књажевац</t>
  </si>
  <si>
    <t>Крагујевац</t>
  </si>
  <si>
    <t>Краљево</t>
  </si>
  <si>
    <t>Крупањ</t>
  </si>
  <si>
    <t>Кучево</t>
  </si>
  <si>
    <t>Лебане</t>
  </si>
  <si>
    <t>Лозница</t>
  </si>
  <si>
    <t>Лучани</t>
  </si>
  <si>
    <t>Мерошина</t>
  </si>
  <si>
    <t>Параћин</t>
  </si>
  <si>
    <t>Сокобања</t>
  </si>
  <si>
    <t>Топола</t>
  </si>
  <si>
    <t>Ужице</t>
  </si>
  <si>
    <t>Црна Трава</t>
  </si>
  <si>
    <t>Чачак</t>
  </si>
  <si>
    <t>Шабац</t>
  </si>
  <si>
    <t>V</t>
  </si>
  <si>
    <t>16</t>
  </si>
  <si>
    <t>МИНИСТАРСТВО РУДАРСТВА И ЕНЕРГЕТИКЕ</t>
  </si>
  <si>
    <t>Гасификација</t>
  </si>
  <si>
    <t>Подземно складиште природног гаса "Банатски Двор"</t>
  </si>
  <si>
    <t>Разводни гасовод и ГМРС Марковац (Велика Плана)</t>
  </si>
  <si>
    <t>Разводни гасовод и ГМРС Милошевац (Велика Плана)</t>
  </si>
  <si>
    <t>Разводни гасовод РГ 09-04 Крушевац - Трстеник - Врњачка Бања и ГМРС Трстеник</t>
  </si>
  <si>
    <t>Разводни гасовод РГ 09-04-1 Врбница - Александровац и ГМРС Александровац</t>
  </si>
  <si>
    <t>Разводни гасовод РГ 08-19 Ужице - Чајетина - Златибор и ГМРС Чајетина и ГМРС Златибор</t>
  </si>
  <si>
    <t>Изградња разводног гасовода Ужица ГМ 08-16</t>
  </si>
  <si>
    <t>Гасификација Ниша</t>
  </si>
  <si>
    <t>Искоришћавање термалних извора</t>
  </si>
  <si>
    <t>Израда експлоатационе бушотине у бањи Љиг</t>
  </si>
  <si>
    <t>17</t>
  </si>
  <si>
    <t>МИНИСТАРСТВО РАДА, ЗАПОШЉАВАЊА И СОЦИЈАЛНЕ ПОЛИТИКЕ</t>
  </si>
  <si>
    <t>УКУПНО ЗА РАЗДЕО 5:</t>
  </si>
  <si>
    <t>Извори финансирања за раздео 6:</t>
  </si>
  <si>
    <t>УКУПНО ЗА РАЗДЕО 6:</t>
  </si>
  <si>
    <t>Извори финансирања за раздео 7:</t>
  </si>
  <si>
    <t>УКУПНО ЗА РАЗДЕО 7:</t>
  </si>
  <si>
    <t>Извори финансирања за функцију 310:</t>
  </si>
  <si>
    <t>Укупно за функцију 310:</t>
  </si>
  <si>
    <t>Извори финансирања за раздео 8:</t>
  </si>
  <si>
    <t>УКУПНО ЗА РАЗДЕО 8:</t>
  </si>
  <si>
    <t>Извори финансирања за функцију 113:</t>
  </si>
  <si>
    <t>Укупно за функцију 113:</t>
  </si>
  <si>
    <t>Извори финансирања за главу 9.1:</t>
  </si>
  <si>
    <t>Свега за главу 9.1:</t>
  </si>
  <si>
    <t>Извори финансирања за раздео 9:</t>
  </si>
  <si>
    <t>УКУПНО ЗА РАЗДЕО 9:</t>
  </si>
  <si>
    <t>Извори финансирања за функцију 210:</t>
  </si>
  <si>
    <t>Укупно за функцију 210:</t>
  </si>
  <si>
    <t>Извори финансирања за раздео 10:</t>
  </si>
  <si>
    <t>УКУПНО ЗА РАЗДЕО 10:</t>
  </si>
  <si>
    <t>Извори финансирања за функцију 340:</t>
  </si>
  <si>
    <t>Укупно за функцију 340:</t>
  </si>
  <si>
    <t>Извори финансирања за главу 11.1:</t>
  </si>
  <si>
    <t>Свега за главу 11.1:</t>
  </si>
  <si>
    <t>Извори финансирања за раздео 11:</t>
  </si>
  <si>
    <t>УКУПНО ЗА РАЗДЕО 11:</t>
  </si>
  <si>
    <t>Извори финансирања за функцију 090:</t>
  </si>
  <si>
    <t>Укупно за функцију 090:</t>
  </si>
  <si>
    <t>Извори финансирања за функцију 180:</t>
  </si>
  <si>
    <t>Укупно за функцију 180:</t>
  </si>
  <si>
    <t>Извори финансирања за главу 12.1:</t>
  </si>
  <si>
    <t>Свега за главу 12.1:</t>
  </si>
  <si>
    <t>Извори финансирања за главу 12.2:</t>
  </si>
  <si>
    <t>Свега за главу 12.2:</t>
  </si>
  <si>
    <t>Извори финансирања за функцију 170:</t>
  </si>
  <si>
    <t>Укупно за функцију 170:</t>
  </si>
  <si>
    <t>Извори финансирања за главу 12.3:</t>
  </si>
  <si>
    <t>Свега за главу 12.3:</t>
  </si>
  <si>
    <t>Извори финансирања за главу 12.4:</t>
  </si>
  <si>
    <t>Свега за главу 12.4:</t>
  </si>
  <si>
    <t>Извори финансирања за функцију 980:</t>
  </si>
  <si>
    <t>Укупно за функцију 980:</t>
  </si>
  <si>
    <t>Извори финансирања за главу 12.5:</t>
  </si>
  <si>
    <t>25.1</t>
  </si>
  <si>
    <t>БУЏЕТСКИ ФОНД ЗА ФИНАНСИРАЊЕ ЦРВЕНОГ КРСТА СРБИЈЕ</t>
  </si>
  <si>
    <t>Извори финансирања за главу 25.1:</t>
  </si>
  <si>
    <t>Свега за главу 25.1:</t>
  </si>
  <si>
    <t>Адаптација и реконструкција Музеја савремене уметности у Београду</t>
  </si>
  <si>
    <t>Изградња скијалишта Стара планина, Копаоник, Бељаница, Дивчибаре и Бесна Кобила</t>
  </si>
  <si>
    <t>Изградња комуналне и туристичке инфраструктуре у туристичком центру Брзеће</t>
  </si>
  <si>
    <t>Изградња туристичког пута Баре - Ресавска пећина</t>
  </si>
  <si>
    <t>Свега за главу 12.5:</t>
  </si>
  <si>
    <t>Извори финансирања за функцију 420:</t>
  </si>
  <si>
    <t>Укупно за функцију 420:</t>
  </si>
  <si>
    <t>Извори финансирања за главу 12.6:</t>
  </si>
  <si>
    <t>Свега за главу 12.6:</t>
  </si>
  <si>
    <t>Извори финансирања за главу 12.7:</t>
  </si>
  <si>
    <t>Свега за главу 12.7:</t>
  </si>
  <si>
    <t>Извори финансирања за главу 12.8:</t>
  </si>
  <si>
    <t>Свега за главу 12.8:</t>
  </si>
  <si>
    <t>Извори финансирања за функцију 410:</t>
  </si>
  <si>
    <t>Укупно за функцију 410:</t>
  </si>
  <si>
    <t>Извори финансирања за главу 12.9:</t>
  </si>
  <si>
    <t>Свега за главу 12.9:</t>
  </si>
  <si>
    <t>Извори финансирања за раздео 12:</t>
  </si>
  <si>
    <t>УКУПНО ЗА РАЗДЕО 12:</t>
  </si>
  <si>
    <t>Извори финансирања за раздео 13:</t>
  </si>
  <si>
    <t>УКУПНО ЗА РАЗДЕО 13:</t>
  </si>
  <si>
    <t>Извори финансирања за функцију 760:</t>
  </si>
  <si>
    <t>Укупно за функцију 760:</t>
  </si>
  <si>
    <t>ДИПЛОМАТСКО-КОНЗУЛАРНА ПРЕДСТАВНИШТВА</t>
  </si>
  <si>
    <t>Текуће одржавање (молерско-фарбарски радови и сл.) ОЈУП у: Јагодини, Краљеву, Крушевцу, Ужицу, Чачку, Новом Пазару, Новој Вароши, Милановцу, Трстенику, Параћину, Ариљу, Врњачкој Бањи и експозитурама: Баточина, Кнић, Топола, Рача, Лапово, Деспотовац, Брус, Гуча, Чајетина, Косјерић, Тутин и Сјеница)</t>
  </si>
  <si>
    <t>Експозитура Ада</t>
  </si>
  <si>
    <t>Филијала Вршац</t>
  </si>
  <si>
    <t>Филијала Жабаљ</t>
  </si>
  <si>
    <t>Филијала Панчево</t>
  </si>
  <si>
    <t>Филијала Ириг</t>
  </si>
  <si>
    <t>Саобраћајнице националног значаја (На Коридору 10 - изградња ауто-путева Ниш-Димитровград, Лесковац-Прешево и обилазница око Београда)</t>
  </si>
  <si>
    <t>Обилазница око Београда, деоница Добановци - Бубањ Поток, сектори 1, 2, 3, 4, 5 и 6</t>
  </si>
  <si>
    <t>Изградња прикључног гасовода са ГМРС "Пожега"</t>
  </si>
  <si>
    <t>Борачко инвалидска заштита</t>
  </si>
  <si>
    <t>Социјално становање за ратне војне инвалиде II</t>
  </si>
  <si>
    <t>Информациони системи Министарства рада, запошљавања и социјалне политике</t>
  </si>
  <si>
    <t>Развој информационог система Министарства и подсистема (системски и апликативни софтвер)</t>
  </si>
  <si>
    <t>Реформа система социјалне заштите у Србији: Имплементација стратегије развоја социјaлне заштите</t>
  </si>
  <si>
    <t>Извори финансирања за главу 14.1:</t>
  </si>
  <si>
    <t>Свега за главу 14.1:</t>
  </si>
  <si>
    <t>Извори финансирања за главу 14.2:</t>
  </si>
  <si>
    <t>Свега за главу 14.2:</t>
  </si>
  <si>
    <t>Извори финансирања за функцију 630:</t>
  </si>
  <si>
    <t>Укупно за функцију 630:</t>
  </si>
  <si>
    <t>Извори финансирања за главу 14.3:</t>
  </si>
  <si>
    <t>Свега за главу 14.3:</t>
  </si>
  <si>
    <t>Извори финансирања за главу 14.4:</t>
  </si>
  <si>
    <t>Свега за главу 14.4:</t>
  </si>
  <si>
    <t>Извори финансирања за раздео 14:</t>
  </si>
  <si>
    <t>УКУПНО ЗА РАЗДЕО 14:</t>
  </si>
  <si>
    <t>Извори финансирања за функцију 460:</t>
  </si>
  <si>
    <t>Укупно за функцију 460:</t>
  </si>
  <si>
    <t>Извори финансирања за функцију 620:</t>
  </si>
  <si>
    <t>Укупно за функцију 620:</t>
  </si>
  <si>
    <t>Извори финансирања за раздео 15:</t>
  </si>
  <si>
    <t>УКУПНО ЗА РАЗДЕО 15:</t>
  </si>
  <si>
    <t>Извори финансирања за функцију 430:</t>
  </si>
  <si>
    <t>Укупно за функцију 430:</t>
  </si>
  <si>
    <t>Извори финансирања за функцију 440:</t>
  </si>
  <si>
    <t>Укупно за функцију 440:</t>
  </si>
  <si>
    <t>Извори финансирања за раздео 16:</t>
  </si>
  <si>
    <t>УКУПНО ЗА РАЗДЕО 16:</t>
  </si>
  <si>
    <t>Извори финансирања за функцију 010:</t>
  </si>
  <si>
    <t>Укупно за функцију 010:</t>
  </si>
  <si>
    <t>Извори финансирања за функцију 040:</t>
  </si>
  <si>
    <t>Укупно за функцију 040:</t>
  </si>
  <si>
    <t>Извори финансирања за функцију 070:</t>
  </si>
  <si>
    <t>Укупно за функцију 070:</t>
  </si>
  <si>
    <t>Извори финансирања за главу 17.1:</t>
  </si>
  <si>
    <t>Свега за главу 17.1:</t>
  </si>
  <si>
    <t>Извори финансирања за главу 17.2:</t>
  </si>
  <si>
    <t>Свега за главу 17.2:</t>
  </si>
  <si>
    <t>Извори финансирања за главу 17.3:</t>
  </si>
  <si>
    <t>Свега за главу 17.3:</t>
  </si>
  <si>
    <t>Извори финансирања за главу 17.4:</t>
  </si>
  <si>
    <t>Свега за главу 17.4:</t>
  </si>
  <si>
    <t>Извори финансирања за раздео 17:</t>
  </si>
  <si>
    <t>УКУПНО ЗА РАЗДЕО 17:</t>
  </si>
  <si>
    <t>Извори финансирања за функцију 910:</t>
  </si>
  <si>
    <t>Укупно за функцију 910:</t>
  </si>
  <si>
    <t>Извори финансирања за главу 18.1:</t>
  </si>
  <si>
    <t>Свега за главу 18.1:</t>
  </si>
  <si>
    <t>Извори финансирања за функцију 920:</t>
  </si>
  <si>
    <t>Укупно за функцију 920:</t>
  </si>
  <si>
    <t>Извори финансирања за главу 18.2:</t>
  </si>
  <si>
    <t>Свега за главу 18.2:</t>
  </si>
  <si>
    <t>Извори финансирања за функцију 960:</t>
  </si>
  <si>
    <t>Укупно за функцију 960:</t>
  </si>
  <si>
    <t>Извори финансирања за главу 18.3:</t>
  </si>
  <si>
    <t>Издаци из додатних
прихода органа и капитални издаци 
за НИП</t>
  </si>
  <si>
    <t>Део средстава ове апропријације у износу од 18.047.000 динара намењен је за врхунска уметничка остварења у свим областима уметности, програме Културно - просветне заједнице Србије и за откуп књига за библиотечку делатност у Републици Србији; износ од 36.250.000 динара намењен је за одржавање Дворског комплекса Бели Двор на Дедињу; износ од 41.790.000 динара намењен је за стимулацију филмске производње и подршку производњи српског филма; износ од 13.508.000 динара намењен је за програме у области међународне сарадње, народног стваралаштва и стваралаштва националних мањина; износ од 544.000 динара намењен је за реализацију Регионалног програма за културно и природно наслеђе југоисточне Европе; износ од 1.000.000 динара намењен за обележавање Дана државности; износ од 4.956.000 динара намењен је за реализацију Конкурса из области информисања и износ од 43.926.000 динара намењен је за програме и пројекте у култури; износ од 21.000.000 динара намењен је за финансирање организације Међународног филмског фестивала ауторског филма на Мећавники; износ од 80.000.000 динара намењен је за учешће 
у финансирању производње дугометражног играног филма "Свети Георгије
убија аждаху", који ће се користити по посебном акту Владе</t>
  </si>
  <si>
    <t>ВЛАДА</t>
  </si>
  <si>
    <t>УПРАВНИ ОКРУЗИ</t>
  </si>
  <si>
    <t>- Стручне пољопривредне службе</t>
  </si>
  <si>
    <t>Распоред и коришћење средстава ове апропријације вршиће се по посебном акту Владе</t>
  </si>
  <si>
    <t>- Услуге за спровођење мера здравствене заштите животиња и контрола и надзор заразних болести</t>
  </si>
  <si>
    <t>- Надокнада штете услед убијања и принудног клања и уништавања животиња</t>
  </si>
  <si>
    <t>- Испитивање резидуа и штетних материја код животиња и намирница животињског порекла, анализа узорака производа животињског порекла, храна за животиње и лекова који се употребљавају у ветерини</t>
  </si>
  <si>
    <t>- Програм контроле квалитета и здравствене исправности млека</t>
  </si>
  <si>
    <t>Распоред и коришћење ове апропријације вршиће се по посебном акту Владе</t>
  </si>
  <si>
    <t>Средства ове апропријације намењена су за програме заштите биља, а распоред и коришћење ове апропријације вршиће се по посебном акту Владе</t>
  </si>
  <si>
    <t>Средства ове апропријације намењена су за:</t>
  </si>
  <si>
    <t>- Стручно - техничке послове у приватним шумама</t>
  </si>
  <si>
    <t>- Унапређивање и спровођење мера заштите шума</t>
  </si>
  <si>
    <t>- Развој и унапређење ловства</t>
  </si>
  <si>
    <t>- Извештајно дијагнозно - прогнозне службе</t>
  </si>
  <si>
    <t>Ова апропријација предвиђена је за субвенције ЈП "Железница Србије", а распоред и коришћење средстава вршиће се по посебном акту Владе</t>
  </si>
  <si>
    <t>Ова апропријација предвиђена је за Југословенски регистар бродова унутрашње пловидбе Београд</t>
  </si>
  <si>
    <t>Средства ове апропријације намењена су за Републичку агенцију за просторно планирање</t>
  </si>
  <si>
    <t>Средства ове апропријације намењена су за обнову Колубарског округа погођеног земљотресом, а распоред и коришћење средстава вршиће се по посебном акту Владе</t>
  </si>
  <si>
    <t>Средства ове апропријације намењена су за финансирање Јавног предузећа за подземну експлоатацију угља Ресавица, а распоред и коришћење средстава вршиће се по посебном акту Владе</t>
  </si>
  <si>
    <t>Ова апропријација намењена је за измиривање обавеза Републике за стаж осигурања по посебним прописима; за надокнаду разлике до минималне пензије за Републички фонд за пензијско и инвалидско осигурање запослених и за Републички фонд за пензијско и инвалидско осигурање пољопривредника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</si>
</sst>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;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&quot; din&quot;;\-#,##0.00&quot; din&quot;"/>
  </numFmts>
  <fonts count="24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 vertical="top"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180" fontId="0" fillId="0" borderId="0" xfId="0" applyNumberFormat="1" applyAlignment="1">
      <alignment wrapText="1"/>
    </xf>
    <xf numFmtId="180" fontId="0" fillId="0" borderId="10" xfId="0" applyNumberFormat="1" applyBorder="1" applyAlignment="1">
      <alignment wrapText="1"/>
    </xf>
    <xf numFmtId="180" fontId="5" fillId="0" borderId="11" xfId="0" applyNumberFormat="1" applyFont="1" applyBorder="1" applyAlignment="1">
      <alignment wrapText="1"/>
    </xf>
    <xf numFmtId="0" fontId="5" fillId="0" borderId="0" xfId="0" applyFon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180" fontId="5" fillId="0" borderId="12" xfId="0" applyNumberFormat="1" applyFont="1" applyBorder="1" applyAlignment="1">
      <alignment wrapText="1"/>
    </xf>
    <xf numFmtId="180" fontId="5" fillId="0" borderId="12" xfId="0" applyNumberFormat="1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180" fontId="5" fillId="0" borderId="13" xfId="0" applyNumberFormat="1" applyFont="1" applyBorder="1" applyAlignment="1">
      <alignment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Fill="1" applyAlignment="1">
      <alignment wrapText="1"/>
    </xf>
    <xf numFmtId="0" fontId="0" fillId="0" borderId="12" xfId="0" applyFill="1" applyBorder="1" applyAlignment="1">
      <alignment horizontal="center" vertical="top" wrapText="1"/>
    </xf>
    <xf numFmtId="49" fontId="0" fillId="0" borderId="12" xfId="0" applyNumberFormat="1" applyFill="1" applyBorder="1" applyAlignment="1">
      <alignment horizontal="center" vertical="top" wrapText="1"/>
    </xf>
    <xf numFmtId="180" fontId="0" fillId="0" borderId="12" xfId="0" applyNumberForma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180" fontId="4" fillId="0" borderId="14" xfId="57" applyNumberFormat="1" applyFont="1" applyFill="1" applyBorder="1" applyAlignment="1">
      <alignment horizontal="center" vertical="center" wrapText="1"/>
      <protection/>
    </xf>
    <xf numFmtId="180" fontId="4" fillId="0" borderId="15" xfId="57" applyNumberFormat="1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5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5086"/>
  <sheetViews>
    <sheetView tabSelected="1" view="pageBreakPreview" zoomScaleSheetLayoutView="100" zoomScalePageLayoutView="0" workbookViewId="0" topLeftCell="A3159">
      <selection activeCell="E3176" sqref="E3176:F3176"/>
    </sheetView>
  </sheetViews>
  <sheetFormatPr defaultColWidth="9.140625" defaultRowHeight="12.75"/>
  <cols>
    <col min="1" max="1" width="6.00390625" style="2" customWidth="1"/>
    <col min="2" max="2" width="6.57421875" style="2" customWidth="1"/>
    <col min="3" max="3" width="7.140625" style="2" customWidth="1"/>
    <col min="4" max="4" width="8.8515625" style="7" customWidth="1"/>
    <col min="5" max="5" width="5.00390625" style="7" customWidth="1"/>
    <col min="6" max="6" width="63.140625" style="11" customWidth="1"/>
    <col min="7" max="9" width="16.8515625" style="3" customWidth="1"/>
    <col min="10" max="16384" width="9.140625" style="1" customWidth="1"/>
  </cols>
  <sheetData>
    <row r="5" ht="12.75">
      <c r="F5" s="12"/>
    </row>
    <row r="6" spans="1:9" s="16" customFormat="1" ht="12.75" customHeight="1">
      <c r="A6" s="24" t="s">
        <v>1198</v>
      </c>
      <c r="B6" s="24" t="s">
        <v>1199</v>
      </c>
      <c r="C6" s="24" t="s">
        <v>1200</v>
      </c>
      <c r="D6" s="26" t="s">
        <v>1197</v>
      </c>
      <c r="E6" s="24" t="s">
        <v>1202</v>
      </c>
      <c r="F6" s="31"/>
      <c r="G6" s="28" t="s">
        <v>1201</v>
      </c>
      <c r="H6" s="28" t="s">
        <v>1757</v>
      </c>
      <c r="I6" s="28" t="s">
        <v>1203</v>
      </c>
    </row>
    <row r="7" spans="1:9" s="16" customFormat="1" ht="31.5" customHeight="1">
      <c r="A7" s="25"/>
      <c r="B7" s="25"/>
      <c r="C7" s="25"/>
      <c r="D7" s="27"/>
      <c r="E7" s="32"/>
      <c r="F7" s="32"/>
      <c r="G7" s="29"/>
      <c r="H7" s="29"/>
      <c r="I7" s="29"/>
    </row>
    <row r="8" spans="1:9" s="16" customFormat="1" ht="12.75">
      <c r="A8" s="17">
        <v>1</v>
      </c>
      <c r="B8" s="17">
        <v>2</v>
      </c>
      <c r="C8" s="17">
        <v>3</v>
      </c>
      <c r="D8" s="18">
        <v>4</v>
      </c>
      <c r="E8" s="30">
        <v>5</v>
      </c>
      <c r="F8" s="30"/>
      <c r="G8" s="19">
        <v>6</v>
      </c>
      <c r="H8" s="19">
        <v>7</v>
      </c>
      <c r="I8" s="19">
        <v>8</v>
      </c>
    </row>
    <row r="9" spans="1:6" ht="12.75" customHeight="1">
      <c r="A9" s="6" t="s">
        <v>1204</v>
      </c>
      <c r="B9" s="6" t="s">
        <v>1205</v>
      </c>
      <c r="C9" s="6"/>
      <c r="D9" s="8"/>
      <c r="E9" s="39" t="s">
        <v>1352</v>
      </c>
      <c r="F9" s="39"/>
    </row>
    <row r="10" spans="1:6" ht="25.5" customHeight="1">
      <c r="A10" s="6"/>
      <c r="B10" s="6"/>
      <c r="C10" s="6" t="s">
        <v>1206</v>
      </c>
      <c r="D10" s="8"/>
      <c r="E10" s="22" t="s">
        <v>1207</v>
      </c>
      <c r="F10" s="22"/>
    </row>
    <row r="11" spans="4:9" ht="12.75" customHeight="1">
      <c r="D11" s="7" t="s">
        <v>1361</v>
      </c>
      <c r="E11" s="20" t="s">
        <v>198</v>
      </c>
      <c r="F11" s="20"/>
      <c r="G11" s="3">
        <v>285888000</v>
      </c>
      <c r="H11" s="3">
        <v>0</v>
      </c>
      <c r="I11" s="3">
        <f aca="true" t="shared" si="0" ref="I11:I16">G11+H11</f>
        <v>285888000</v>
      </c>
    </row>
    <row r="12" spans="4:9" ht="12.75" customHeight="1">
      <c r="D12" s="7" t="s">
        <v>1362</v>
      </c>
      <c r="E12" s="20" t="s">
        <v>1319</v>
      </c>
      <c r="F12" s="20"/>
      <c r="G12" s="3">
        <v>50752000</v>
      </c>
      <c r="H12" s="3">
        <v>0</v>
      </c>
      <c r="I12" s="3">
        <f t="shared" si="0"/>
        <v>50752000</v>
      </c>
    </row>
    <row r="13" spans="4:9" ht="12.75" customHeight="1">
      <c r="D13" s="7" t="s">
        <v>1369</v>
      </c>
      <c r="E13" s="20" t="s">
        <v>1320</v>
      </c>
      <c r="F13" s="20"/>
      <c r="G13" s="3">
        <v>1750000</v>
      </c>
      <c r="H13" s="3">
        <v>0</v>
      </c>
      <c r="I13" s="3">
        <f t="shared" si="0"/>
        <v>1750000</v>
      </c>
    </row>
    <row r="14" spans="4:9" ht="12.75" customHeight="1">
      <c r="D14" s="7" t="s">
        <v>1370</v>
      </c>
      <c r="E14" s="20" t="s">
        <v>199</v>
      </c>
      <c r="F14" s="20"/>
      <c r="G14" s="3">
        <v>750000</v>
      </c>
      <c r="H14" s="3">
        <v>0</v>
      </c>
      <c r="I14" s="3">
        <f t="shared" si="0"/>
        <v>750000</v>
      </c>
    </row>
    <row r="15" spans="4:9" ht="12.75" customHeight="1">
      <c r="D15" s="7" t="s">
        <v>1371</v>
      </c>
      <c r="E15" s="20" t="s">
        <v>201</v>
      </c>
      <c r="F15" s="20"/>
      <c r="G15" s="3">
        <v>100000000</v>
      </c>
      <c r="H15" s="3">
        <v>0</v>
      </c>
      <c r="I15" s="3">
        <f t="shared" si="0"/>
        <v>100000000</v>
      </c>
    </row>
    <row r="16" spans="4:9" ht="12.75" customHeight="1" thickBot="1">
      <c r="D16" s="7" t="s">
        <v>1365</v>
      </c>
      <c r="E16" s="20" t="s">
        <v>1321</v>
      </c>
      <c r="F16" s="20"/>
      <c r="G16" s="3">
        <v>19700000</v>
      </c>
      <c r="H16" s="3">
        <v>0</v>
      </c>
      <c r="I16" s="3">
        <f t="shared" si="0"/>
        <v>19700000</v>
      </c>
    </row>
    <row r="17" spans="5:9" ht="12.75" customHeight="1">
      <c r="E17" s="21" t="s">
        <v>1081</v>
      </c>
      <c r="F17" s="21"/>
      <c r="G17" s="4"/>
      <c r="H17" s="4"/>
      <c r="I17" s="4"/>
    </row>
    <row r="18" spans="4:9" ht="12.75" customHeight="1" thickBot="1">
      <c r="D18" s="7" t="s">
        <v>1211</v>
      </c>
      <c r="E18" s="20" t="s">
        <v>1212</v>
      </c>
      <c r="F18" s="20"/>
      <c r="G18" s="3">
        <v>458840000</v>
      </c>
      <c r="I18" s="3">
        <f>G18+H18</f>
        <v>458840000</v>
      </c>
    </row>
    <row r="19" spans="5:9" ht="12.75" customHeight="1" thickBot="1">
      <c r="E19" s="23" t="s">
        <v>1082</v>
      </c>
      <c r="F19" s="23"/>
      <c r="G19" s="5">
        <f>SUM(G18:G18)</f>
        <v>458840000</v>
      </c>
      <c r="H19" s="5">
        <f>SUM(H18:H18)</f>
        <v>0</v>
      </c>
      <c r="I19" s="5">
        <f>G19+H19</f>
        <v>458840000</v>
      </c>
    </row>
    <row r="20" spans="5:9" ht="12.75" customHeight="1">
      <c r="E20" s="21" t="s">
        <v>1083</v>
      </c>
      <c r="F20" s="21"/>
      <c r="G20" s="4"/>
      <c r="H20" s="4"/>
      <c r="I20" s="4"/>
    </row>
    <row r="21" spans="4:9" ht="12.75" customHeight="1" thickBot="1">
      <c r="D21" s="7" t="s">
        <v>1211</v>
      </c>
      <c r="E21" s="20" t="s">
        <v>1212</v>
      </c>
      <c r="F21" s="20"/>
      <c r="G21" s="3">
        <v>458840000</v>
      </c>
      <c r="H21" s="3">
        <v>0</v>
      </c>
      <c r="I21" s="3">
        <f>G21+H21</f>
        <v>458840000</v>
      </c>
    </row>
    <row r="22" spans="5:9" ht="12.75" customHeight="1" thickBot="1">
      <c r="E22" s="23" t="s">
        <v>1084</v>
      </c>
      <c r="F22" s="23"/>
      <c r="G22" s="5">
        <f>SUM(G21:G21)</f>
        <v>458840000</v>
      </c>
      <c r="H22" s="5">
        <f>SUM(H21:H21)</f>
        <v>0</v>
      </c>
      <c r="I22" s="5">
        <f>G22+H22</f>
        <v>458840000</v>
      </c>
    </row>
    <row r="23" ht="10.5" customHeight="1"/>
    <row r="24" spans="1:6" ht="12.75" customHeight="1">
      <c r="A24" s="6" t="s">
        <v>1205</v>
      </c>
      <c r="B24" s="6" t="s">
        <v>1208</v>
      </c>
      <c r="C24" s="6"/>
      <c r="D24" s="8"/>
      <c r="E24" s="22" t="s">
        <v>1353</v>
      </c>
      <c r="F24" s="22"/>
    </row>
    <row r="25" spans="1:6" ht="12.75" customHeight="1">
      <c r="A25" s="6"/>
      <c r="B25" s="6"/>
      <c r="C25" s="6" t="s">
        <v>1209</v>
      </c>
      <c r="D25" s="8"/>
      <c r="E25" s="22" t="s">
        <v>1210</v>
      </c>
      <c r="F25" s="22"/>
    </row>
    <row r="26" spans="4:9" ht="12.75" customHeight="1">
      <c r="D26" s="7" t="s">
        <v>1361</v>
      </c>
      <c r="E26" s="20" t="s">
        <v>198</v>
      </c>
      <c r="F26" s="20"/>
      <c r="G26" s="3">
        <v>101760000</v>
      </c>
      <c r="H26" s="3">
        <v>0</v>
      </c>
      <c r="I26" s="3">
        <f aca="true" t="shared" si="1" ref="I26:I40">G26+H26</f>
        <v>101760000</v>
      </c>
    </row>
    <row r="27" spans="4:9" ht="12.75" customHeight="1">
      <c r="D27" s="7" t="s">
        <v>1362</v>
      </c>
      <c r="E27" s="20" t="s">
        <v>1319</v>
      </c>
      <c r="F27" s="20"/>
      <c r="G27" s="3">
        <v>18049000</v>
      </c>
      <c r="H27" s="3">
        <v>0</v>
      </c>
      <c r="I27" s="3">
        <f t="shared" si="1"/>
        <v>18049000</v>
      </c>
    </row>
    <row r="28" spans="4:9" ht="12.75" customHeight="1">
      <c r="D28" s="7" t="s">
        <v>1369</v>
      </c>
      <c r="E28" s="20" t="s">
        <v>1320</v>
      </c>
      <c r="F28" s="20"/>
      <c r="G28" s="3">
        <v>790000</v>
      </c>
      <c r="H28" s="3">
        <v>0</v>
      </c>
      <c r="I28" s="3">
        <f t="shared" si="1"/>
        <v>790000</v>
      </c>
    </row>
    <row r="29" spans="4:9" ht="12.75" customHeight="1">
      <c r="D29" s="7" t="s">
        <v>1372</v>
      </c>
      <c r="E29" s="20" t="s">
        <v>1322</v>
      </c>
      <c r="F29" s="20"/>
      <c r="G29" s="3">
        <v>1550000</v>
      </c>
      <c r="H29" s="3">
        <v>0</v>
      </c>
      <c r="I29" s="3">
        <f t="shared" si="1"/>
        <v>1550000</v>
      </c>
    </row>
    <row r="30" spans="4:9" ht="12.75" customHeight="1">
      <c r="D30" s="7" t="s">
        <v>1370</v>
      </c>
      <c r="E30" s="20" t="s">
        <v>199</v>
      </c>
      <c r="F30" s="20"/>
      <c r="G30" s="3">
        <v>2500000</v>
      </c>
      <c r="H30" s="3">
        <v>0</v>
      </c>
      <c r="I30" s="3">
        <f t="shared" si="1"/>
        <v>2500000</v>
      </c>
    </row>
    <row r="31" spans="4:9" ht="12.75" customHeight="1">
      <c r="D31" s="7" t="s">
        <v>1373</v>
      </c>
      <c r="E31" s="20" t="s">
        <v>200</v>
      </c>
      <c r="F31" s="20"/>
      <c r="G31" s="3">
        <v>922245000</v>
      </c>
      <c r="H31" s="3">
        <v>0</v>
      </c>
      <c r="I31" s="3">
        <f t="shared" si="1"/>
        <v>922245000</v>
      </c>
    </row>
    <row r="32" spans="4:9" ht="12.75" customHeight="1">
      <c r="D32" s="7" t="s">
        <v>1363</v>
      </c>
      <c r="E32" s="20" t="s">
        <v>1323</v>
      </c>
      <c r="F32" s="20"/>
      <c r="G32" s="3">
        <v>62242000</v>
      </c>
      <c r="H32" s="3">
        <v>0</v>
      </c>
      <c r="I32" s="3">
        <f t="shared" si="1"/>
        <v>62242000</v>
      </c>
    </row>
    <row r="33" spans="4:9" ht="12.75" customHeight="1">
      <c r="D33" s="7" t="s">
        <v>1365</v>
      </c>
      <c r="E33" s="20" t="s">
        <v>1321</v>
      </c>
      <c r="F33" s="20"/>
      <c r="G33" s="3">
        <v>61490000</v>
      </c>
      <c r="H33" s="3">
        <v>0</v>
      </c>
      <c r="I33" s="3">
        <f t="shared" si="1"/>
        <v>61490000</v>
      </c>
    </row>
    <row r="34" spans="4:9" ht="12.75" customHeight="1">
      <c r="D34" s="7" t="s">
        <v>1367</v>
      </c>
      <c r="E34" s="20" t="s">
        <v>1324</v>
      </c>
      <c r="F34" s="20"/>
      <c r="G34" s="3">
        <v>59031000</v>
      </c>
      <c r="H34" s="3">
        <v>0</v>
      </c>
      <c r="I34" s="3">
        <f t="shared" si="1"/>
        <v>59031000</v>
      </c>
    </row>
    <row r="35" spans="4:9" ht="12.75" customHeight="1">
      <c r="D35" s="7" t="s">
        <v>1374</v>
      </c>
      <c r="E35" s="20" t="s">
        <v>1325</v>
      </c>
      <c r="F35" s="20"/>
      <c r="G35" s="3">
        <v>100000</v>
      </c>
      <c r="H35" s="3">
        <v>0</v>
      </c>
      <c r="I35" s="3">
        <f t="shared" si="1"/>
        <v>100000</v>
      </c>
    </row>
    <row r="36" spans="4:9" ht="12.75" customHeight="1">
      <c r="D36" s="7" t="s">
        <v>1375</v>
      </c>
      <c r="E36" s="20" t="s">
        <v>202</v>
      </c>
      <c r="F36" s="20"/>
      <c r="G36" s="3">
        <v>8306000</v>
      </c>
      <c r="H36" s="3">
        <v>0</v>
      </c>
      <c r="I36" s="3">
        <f t="shared" si="1"/>
        <v>8306000</v>
      </c>
    </row>
    <row r="37" spans="4:9" ht="12.75" customHeight="1">
      <c r="D37" s="7" t="s">
        <v>1376</v>
      </c>
      <c r="E37" s="20" t="s">
        <v>1326</v>
      </c>
      <c r="F37" s="20"/>
      <c r="G37" s="3">
        <v>59894000</v>
      </c>
      <c r="H37" s="3">
        <v>0</v>
      </c>
      <c r="I37" s="3">
        <f t="shared" si="1"/>
        <v>59894000</v>
      </c>
    </row>
    <row r="38" spans="4:9" ht="12.75" customHeight="1">
      <c r="D38" s="7" t="s">
        <v>1192</v>
      </c>
      <c r="E38" s="20" t="s">
        <v>210</v>
      </c>
      <c r="F38" s="20"/>
      <c r="G38" s="3">
        <v>100000</v>
      </c>
      <c r="H38" s="3">
        <v>0</v>
      </c>
      <c r="I38" s="3">
        <f t="shared" si="1"/>
        <v>100000</v>
      </c>
    </row>
    <row r="39" spans="4:9" ht="12.75" customHeight="1">
      <c r="D39" s="7" t="s">
        <v>1377</v>
      </c>
      <c r="E39" s="20" t="s">
        <v>1327</v>
      </c>
      <c r="F39" s="20"/>
      <c r="G39" s="3">
        <v>7820000</v>
      </c>
      <c r="H39" s="3">
        <v>0</v>
      </c>
      <c r="I39" s="3">
        <f t="shared" si="1"/>
        <v>7820000</v>
      </c>
    </row>
    <row r="40" spans="4:9" ht="12.75" customHeight="1" thickBot="1">
      <c r="D40" s="7" t="s">
        <v>1378</v>
      </c>
      <c r="E40" s="20" t="s">
        <v>1328</v>
      </c>
      <c r="F40" s="20"/>
      <c r="G40" s="3">
        <v>22425000</v>
      </c>
      <c r="H40" s="3">
        <v>0</v>
      </c>
      <c r="I40" s="3">
        <f t="shared" si="1"/>
        <v>22425000</v>
      </c>
    </row>
    <row r="41" spans="5:9" ht="12.75" customHeight="1">
      <c r="E41" s="21" t="s">
        <v>1085</v>
      </c>
      <c r="F41" s="21"/>
      <c r="G41" s="4"/>
      <c r="H41" s="4"/>
      <c r="I41" s="4"/>
    </row>
    <row r="42" spans="4:9" ht="12.75" customHeight="1" thickBot="1">
      <c r="D42" s="7" t="s">
        <v>1211</v>
      </c>
      <c r="E42" s="20" t="s">
        <v>1212</v>
      </c>
      <c r="F42" s="20"/>
      <c r="G42" s="3">
        <v>1328302000</v>
      </c>
      <c r="I42" s="3">
        <f>G42+H42</f>
        <v>1328302000</v>
      </c>
    </row>
    <row r="43" spans="5:9" ht="12.75" customHeight="1" thickBot="1">
      <c r="E43" s="23" t="s">
        <v>1086</v>
      </c>
      <c r="F43" s="23"/>
      <c r="G43" s="5">
        <f>SUM(G42:G42)</f>
        <v>1328302000</v>
      </c>
      <c r="H43" s="5">
        <f>SUM(H42:H42)</f>
        <v>0</v>
      </c>
      <c r="I43" s="5">
        <f>G43+H43</f>
        <v>1328302000</v>
      </c>
    </row>
    <row r="44" spans="5:9" ht="12.75" customHeight="1">
      <c r="E44" s="21" t="s">
        <v>1087</v>
      </c>
      <c r="F44" s="21"/>
      <c r="G44" s="4"/>
      <c r="H44" s="4"/>
      <c r="I44" s="4"/>
    </row>
    <row r="45" spans="4:9" ht="12.75" customHeight="1" thickBot="1">
      <c r="D45" s="7" t="s">
        <v>1211</v>
      </c>
      <c r="E45" s="20" t="s">
        <v>1212</v>
      </c>
      <c r="F45" s="20"/>
      <c r="G45" s="3">
        <v>1328302000</v>
      </c>
      <c r="H45" s="3">
        <v>0</v>
      </c>
      <c r="I45" s="3">
        <f>G45+H45</f>
        <v>1328302000</v>
      </c>
    </row>
    <row r="46" spans="5:9" ht="12.75" customHeight="1" thickBot="1">
      <c r="E46" s="23" t="s">
        <v>1088</v>
      </c>
      <c r="F46" s="23"/>
      <c r="G46" s="5">
        <f>SUM(G45:G45)</f>
        <v>1328302000</v>
      </c>
      <c r="H46" s="5">
        <f>SUM(H45:H45)</f>
        <v>0</v>
      </c>
      <c r="I46" s="5">
        <f>G46+H46</f>
        <v>1328302000</v>
      </c>
    </row>
    <row r="47" spans="5:9" ht="12.75" customHeight="1">
      <c r="E47" s="21" t="s">
        <v>1089</v>
      </c>
      <c r="F47" s="21"/>
      <c r="G47" s="4"/>
      <c r="H47" s="4"/>
      <c r="I47" s="4"/>
    </row>
    <row r="48" spans="4:9" ht="12.75" customHeight="1" thickBot="1">
      <c r="D48" s="7" t="s">
        <v>1211</v>
      </c>
      <c r="E48" s="20" t="s">
        <v>1212</v>
      </c>
      <c r="F48" s="20"/>
      <c r="G48" s="3">
        <v>1787142000</v>
      </c>
      <c r="H48" s="3">
        <v>0</v>
      </c>
      <c r="I48" s="3">
        <f>G48+H48</f>
        <v>1787142000</v>
      </c>
    </row>
    <row r="49" spans="5:9" ht="12.75" customHeight="1" thickBot="1">
      <c r="E49" s="23" t="s">
        <v>1090</v>
      </c>
      <c r="F49" s="23"/>
      <c r="G49" s="5">
        <f>SUM(G48:G48)</f>
        <v>1787142000</v>
      </c>
      <c r="H49" s="5">
        <f>SUM(H48:H48)</f>
        <v>0</v>
      </c>
      <c r="I49" s="5">
        <f>G49+H49</f>
        <v>1787142000</v>
      </c>
    </row>
    <row r="50" ht="7.5" customHeight="1"/>
    <row r="51" spans="1:6" ht="12.75" customHeight="1">
      <c r="A51" s="6" t="s">
        <v>1213</v>
      </c>
      <c r="B51" s="6" t="s">
        <v>1205</v>
      </c>
      <c r="C51" s="6"/>
      <c r="D51" s="8"/>
      <c r="E51" s="22" t="s">
        <v>1214</v>
      </c>
      <c r="F51" s="22"/>
    </row>
    <row r="52" spans="1:6" ht="25.5" customHeight="1">
      <c r="A52" s="6"/>
      <c r="B52" s="6"/>
      <c r="C52" s="6" t="s">
        <v>1206</v>
      </c>
      <c r="D52" s="8"/>
      <c r="E52" s="22" t="s">
        <v>1207</v>
      </c>
      <c r="F52" s="22"/>
    </row>
    <row r="53" spans="4:9" ht="12.75" customHeight="1">
      <c r="D53" s="7" t="s">
        <v>1361</v>
      </c>
      <c r="E53" s="20" t="s">
        <v>198</v>
      </c>
      <c r="F53" s="20"/>
      <c r="G53" s="3">
        <v>25812000</v>
      </c>
      <c r="H53" s="3">
        <v>0</v>
      </c>
      <c r="I53" s="3">
        <f aca="true" t="shared" si="2" ref="I53:I63">G53+H53</f>
        <v>25812000</v>
      </c>
    </row>
    <row r="54" spans="4:9" ht="12.75" customHeight="1">
      <c r="D54" s="7" t="s">
        <v>1362</v>
      </c>
      <c r="E54" s="20" t="s">
        <v>1319</v>
      </c>
      <c r="F54" s="20"/>
      <c r="G54" s="3">
        <v>4653000</v>
      </c>
      <c r="H54" s="3">
        <v>0</v>
      </c>
      <c r="I54" s="3">
        <f t="shared" si="2"/>
        <v>4653000</v>
      </c>
    </row>
    <row r="55" spans="4:9" ht="12.75" customHeight="1">
      <c r="D55" s="7" t="s">
        <v>1369</v>
      </c>
      <c r="E55" s="20" t="s">
        <v>1320</v>
      </c>
      <c r="F55" s="20"/>
      <c r="G55" s="3">
        <v>75000</v>
      </c>
      <c r="H55" s="3">
        <v>0</v>
      </c>
      <c r="I55" s="3">
        <f t="shared" si="2"/>
        <v>75000</v>
      </c>
    </row>
    <row r="56" spans="4:9" ht="12.75" customHeight="1">
      <c r="D56" s="7" t="s">
        <v>1372</v>
      </c>
      <c r="E56" s="20" t="s">
        <v>1322</v>
      </c>
      <c r="F56" s="20"/>
      <c r="G56" s="3">
        <v>300000</v>
      </c>
      <c r="H56" s="3">
        <v>0</v>
      </c>
      <c r="I56" s="3">
        <f t="shared" si="2"/>
        <v>300000</v>
      </c>
    </row>
    <row r="57" spans="4:9" ht="12.75" customHeight="1">
      <c r="D57" s="7" t="s">
        <v>1370</v>
      </c>
      <c r="E57" s="20" t="s">
        <v>199</v>
      </c>
      <c r="F57" s="20"/>
      <c r="G57" s="3">
        <v>750000</v>
      </c>
      <c r="H57" s="3">
        <v>0</v>
      </c>
      <c r="I57" s="3">
        <f t="shared" si="2"/>
        <v>750000</v>
      </c>
    </row>
    <row r="58" spans="4:9" ht="12.75" customHeight="1">
      <c r="D58" s="7" t="s">
        <v>1363</v>
      </c>
      <c r="E58" s="20" t="s">
        <v>1323</v>
      </c>
      <c r="F58" s="20"/>
      <c r="G58" s="3">
        <v>3683000</v>
      </c>
      <c r="H58" s="3">
        <v>0</v>
      </c>
      <c r="I58" s="3">
        <f t="shared" si="2"/>
        <v>3683000</v>
      </c>
    </row>
    <row r="59" spans="4:9" ht="12.75" customHeight="1">
      <c r="D59" s="7" t="s">
        <v>1365</v>
      </c>
      <c r="E59" s="20" t="s">
        <v>1321</v>
      </c>
      <c r="F59" s="20"/>
      <c r="G59" s="3">
        <v>6450000</v>
      </c>
      <c r="H59" s="3">
        <v>0</v>
      </c>
      <c r="I59" s="3">
        <f t="shared" si="2"/>
        <v>6450000</v>
      </c>
    </row>
    <row r="60" spans="4:9" ht="12.75" customHeight="1">
      <c r="D60" s="7" t="s">
        <v>1367</v>
      </c>
      <c r="E60" s="20" t="s">
        <v>1324</v>
      </c>
      <c r="F60" s="20"/>
      <c r="G60" s="3">
        <v>3200000</v>
      </c>
      <c r="H60" s="3">
        <v>0</v>
      </c>
      <c r="I60" s="3">
        <f t="shared" si="2"/>
        <v>3200000</v>
      </c>
    </row>
    <row r="61" spans="4:9" ht="12.75" customHeight="1">
      <c r="D61" s="7" t="s">
        <v>1375</v>
      </c>
      <c r="E61" s="20" t="s">
        <v>202</v>
      </c>
      <c r="F61" s="20"/>
      <c r="G61" s="3">
        <v>150000</v>
      </c>
      <c r="H61" s="3">
        <v>0</v>
      </c>
      <c r="I61" s="3">
        <f t="shared" si="2"/>
        <v>150000</v>
      </c>
    </row>
    <row r="62" spans="4:9" ht="12.75" customHeight="1">
      <c r="D62" s="7" t="s">
        <v>1376</v>
      </c>
      <c r="E62" s="20" t="s">
        <v>1326</v>
      </c>
      <c r="F62" s="20"/>
      <c r="G62" s="3">
        <v>1160000</v>
      </c>
      <c r="H62" s="3">
        <v>0</v>
      </c>
      <c r="I62" s="3">
        <f t="shared" si="2"/>
        <v>1160000</v>
      </c>
    </row>
    <row r="63" spans="4:9" ht="12.75" customHeight="1" thickBot="1">
      <c r="D63" s="7" t="s">
        <v>1378</v>
      </c>
      <c r="E63" s="20" t="s">
        <v>1328</v>
      </c>
      <c r="F63" s="20"/>
      <c r="G63" s="3">
        <v>645000</v>
      </c>
      <c r="H63" s="3">
        <v>0</v>
      </c>
      <c r="I63" s="3">
        <f t="shared" si="2"/>
        <v>645000</v>
      </c>
    </row>
    <row r="64" spans="5:9" ht="12.75" customHeight="1">
      <c r="E64" s="21" t="s">
        <v>1081</v>
      </c>
      <c r="F64" s="21"/>
      <c r="G64" s="4"/>
      <c r="H64" s="4"/>
      <c r="I64" s="4"/>
    </row>
    <row r="65" spans="4:9" ht="12.75" customHeight="1" thickBot="1">
      <c r="D65" s="7" t="s">
        <v>1211</v>
      </c>
      <c r="E65" s="20" t="s">
        <v>1212</v>
      </c>
      <c r="F65" s="20"/>
      <c r="G65" s="3">
        <v>46878000</v>
      </c>
      <c r="I65" s="3">
        <f>G65+H65</f>
        <v>46878000</v>
      </c>
    </row>
    <row r="66" spans="5:9" ht="12.75" customHeight="1" thickBot="1">
      <c r="E66" s="23" t="s">
        <v>1082</v>
      </c>
      <c r="F66" s="23"/>
      <c r="G66" s="5">
        <f>SUM(G65:G65)</f>
        <v>46878000</v>
      </c>
      <c r="H66" s="5">
        <f>SUM(H65:H65)</f>
        <v>0</v>
      </c>
      <c r="I66" s="5">
        <f>G66+H66</f>
        <v>46878000</v>
      </c>
    </row>
    <row r="67" ht="7.5" customHeight="1"/>
    <row r="68" spans="1:6" ht="12.75" customHeight="1">
      <c r="A68" s="6"/>
      <c r="B68" s="6"/>
      <c r="C68" s="6" t="s">
        <v>1215</v>
      </c>
      <c r="D68" s="8"/>
      <c r="E68" s="22" t="s">
        <v>1216</v>
      </c>
      <c r="F68" s="22"/>
    </row>
    <row r="69" spans="4:9" ht="12.75" customHeight="1">
      <c r="D69" s="7" t="s">
        <v>1361</v>
      </c>
      <c r="E69" s="20" t="s">
        <v>198</v>
      </c>
      <c r="F69" s="20"/>
      <c r="G69" s="3">
        <v>12589000</v>
      </c>
      <c r="H69" s="3">
        <v>0</v>
      </c>
      <c r="I69" s="3">
        <f aca="true" t="shared" si="3" ref="I69:I79">G69+H69</f>
        <v>12589000</v>
      </c>
    </row>
    <row r="70" spans="4:9" ht="12.75" customHeight="1">
      <c r="D70" s="7" t="s">
        <v>1362</v>
      </c>
      <c r="E70" s="20" t="s">
        <v>1319</v>
      </c>
      <c r="F70" s="20"/>
      <c r="G70" s="3">
        <v>2275000</v>
      </c>
      <c r="H70" s="3">
        <v>0</v>
      </c>
      <c r="I70" s="3">
        <f t="shared" si="3"/>
        <v>2275000</v>
      </c>
    </row>
    <row r="71" spans="4:9" ht="12.75" customHeight="1">
      <c r="D71" s="7" t="s">
        <v>1369</v>
      </c>
      <c r="E71" s="20" t="s">
        <v>1320</v>
      </c>
      <c r="F71" s="20"/>
      <c r="G71" s="3">
        <v>50000</v>
      </c>
      <c r="H71" s="3">
        <v>0</v>
      </c>
      <c r="I71" s="3">
        <f t="shared" si="3"/>
        <v>50000</v>
      </c>
    </row>
    <row r="72" spans="4:9" ht="12.75" customHeight="1">
      <c r="D72" s="7" t="s">
        <v>1372</v>
      </c>
      <c r="E72" s="20" t="s">
        <v>1322</v>
      </c>
      <c r="F72" s="20"/>
      <c r="G72" s="3">
        <v>1070000</v>
      </c>
      <c r="H72" s="3">
        <v>0</v>
      </c>
      <c r="I72" s="3">
        <f t="shared" si="3"/>
        <v>1070000</v>
      </c>
    </row>
    <row r="73" spans="4:9" ht="12.75" customHeight="1">
      <c r="D73" s="7" t="s">
        <v>1370</v>
      </c>
      <c r="E73" s="20" t="s">
        <v>199</v>
      </c>
      <c r="F73" s="20"/>
      <c r="G73" s="3">
        <v>300000</v>
      </c>
      <c r="H73" s="3">
        <v>0</v>
      </c>
      <c r="I73" s="3">
        <f t="shared" si="3"/>
        <v>300000</v>
      </c>
    </row>
    <row r="74" spans="4:9" ht="12.75" customHeight="1">
      <c r="D74" s="7" t="s">
        <v>1363</v>
      </c>
      <c r="E74" s="20" t="s">
        <v>1323</v>
      </c>
      <c r="F74" s="20"/>
      <c r="G74" s="3">
        <v>1000000</v>
      </c>
      <c r="H74" s="3">
        <v>0</v>
      </c>
      <c r="I74" s="3">
        <f t="shared" si="3"/>
        <v>1000000</v>
      </c>
    </row>
    <row r="75" spans="4:9" ht="12.75" customHeight="1">
      <c r="D75" s="7" t="s">
        <v>1365</v>
      </c>
      <c r="E75" s="20" t="s">
        <v>1321</v>
      </c>
      <c r="F75" s="20"/>
      <c r="G75" s="3">
        <v>250000</v>
      </c>
      <c r="H75" s="3">
        <v>0</v>
      </c>
      <c r="I75" s="3">
        <f t="shared" si="3"/>
        <v>250000</v>
      </c>
    </row>
    <row r="76" spans="4:9" ht="12.75" customHeight="1">
      <c r="D76" s="7" t="s">
        <v>1367</v>
      </c>
      <c r="E76" s="20" t="s">
        <v>1324</v>
      </c>
      <c r="F76" s="20"/>
      <c r="G76" s="3">
        <v>820000</v>
      </c>
      <c r="H76" s="3">
        <v>0</v>
      </c>
      <c r="I76" s="3">
        <f t="shared" si="3"/>
        <v>820000</v>
      </c>
    </row>
    <row r="77" spans="4:9" ht="12.75" customHeight="1">
      <c r="D77" s="7" t="s">
        <v>1375</v>
      </c>
      <c r="E77" s="20" t="s">
        <v>202</v>
      </c>
      <c r="F77" s="20"/>
      <c r="G77" s="3">
        <v>40000</v>
      </c>
      <c r="H77" s="3">
        <v>0</v>
      </c>
      <c r="I77" s="3">
        <f t="shared" si="3"/>
        <v>40000</v>
      </c>
    </row>
    <row r="78" spans="4:9" ht="12.75" customHeight="1">
      <c r="D78" s="7" t="s">
        <v>1376</v>
      </c>
      <c r="E78" s="20" t="s">
        <v>1326</v>
      </c>
      <c r="F78" s="20"/>
      <c r="G78" s="3">
        <v>200000</v>
      </c>
      <c r="H78" s="3">
        <v>0</v>
      </c>
      <c r="I78" s="3">
        <f t="shared" si="3"/>
        <v>200000</v>
      </c>
    </row>
    <row r="79" spans="4:9" ht="12.75" customHeight="1" thickBot="1">
      <c r="D79" s="7" t="s">
        <v>1378</v>
      </c>
      <c r="E79" s="20" t="s">
        <v>1328</v>
      </c>
      <c r="F79" s="20"/>
      <c r="G79" s="3">
        <v>115000</v>
      </c>
      <c r="H79" s="3">
        <v>750000</v>
      </c>
      <c r="I79" s="3">
        <f t="shared" si="3"/>
        <v>865000</v>
      </c>
    </row>
    <row r="80" spans="5:9" ht="12.75" customHeight="1">
      <c r="E80" s="21" t="s">
        <v>1091</v>
      </c>
      <c r="F80" s="21"/>
      <c r="G80" s="4"/>
      <c r="H80" s="4"/>
      <c r="I80" s="4"/>
    </row>
    <row r="81" spans="4:9" ht="12.75" customHeight="1">
      <c r="D81" s="7" t="s">
        <v>1211</v>
      </c>
      <c r="E81" s="20" t="s">
        <v>1212</v>
      </c>
      <c r="F81" s="20"/>
      <c r="G81" s="3">
        <v>18709000</v>
      </c>
      <c r="I81" s="3">
        <f>G81+H81</f>
        <v>18709000</v>
      </c>
    </row>
    <row r="82" spans="4:9" ht="12.75" customHeight="1">
      <c r="D82" s="7" t="s">
        <v>1217</v>
      </c>
      <c r="E82" s="20" t="s">
        <v>1218</v>
      </c>
      <c r="F82" s="20"/>
      <c r="H82" s="3">
        <v>250000</v>
      </c>
      <c r="I82" s="3">
        <f>G82+H82</f>
        <v>250000</v>
      </c>
    </row>
    <row r="83" spans="4:9" ht="12.75" customHeight="1" thickBot="1">
      <c r="D83" s="7" t="s">
        <v>1219</v>
      </c>
      <c r="E83" s="20" t="s">
        <v>1220</v>
      </c>
      <c r="F83" s="20"/>
      <c r="H83" s="3">
        <v>500000</v>
      </c>
      <c r="I83" s="3">
        <f>G83+H83</f>
        <v>500000</v>
      </c>
    </row>
    <row r="84" spans="5:9" ht="12.75" customHeight="1" thickBot="1">
      <c r="E84" s="23" t="s">
        <v>1092</v>
      </c>
      <c r="F84" s="23"/>
      <c r="G84" s="5">
        <f>SUM(G81:G83)</f>
        <v>18709000</v>
      </c>
      <c r="H84" s="5">
        <f>SUM(H81:H83)</f>
        <v>750000</v>
      </c>
      <c r="I84" s="5">
        <f>G84+H84</f>
        <v>19459000</v>
      </c>
    </row>
    <row r="85" spans="5:9" ht="12.75" customHeight="1">
      <c r="E85" s="21" t="s">
        <v>1093</v>
      </c>
      <c r="F85" s="21"/>
      <c r="G85" s="4"/>
      <c r="H85" s="4"/>
      <c r="I85" s="4"/>
    </row>
    <row r="86" spans="4:9" ht="12.75" customHeight="1">
      <c r="D86" s="7" t="s">
        <v>1211</v>
      </c>
      <c r="E86" s="20" t="s">
        <v>1212</v>
      </c>
      <c r="F86" s="20"/>
      <c r="G86" s="3">
        <v>65587000</v>
      </c>
      <c r="H86" s="3">
        <v>0</v>
      </c>
      <c r="I86" s="3">
        <f>G86+H86</f>
        <v>65587000</v>
      </c>
    </row>
    <row r="87" spans="4:9" ht="12.75" customHeight="1">
      <c r="D87" s="7" t="s">
        <v>1217</v>
      </c>
      <c r="E87" s="20" t="s">
        <v>1218</v>
      </c>
      <c r="F87" s="20"/>
      <c r="G87" s="3">
        <v>0</v>
      </c>
      <c r="H87" s="3">
        <v>250000</v>
      </c>
      <c r="I87" s="3">
        <f>G87+H87</f>
        <v>250000</v>
      </c>
    </row>
    <row r="88" spans="4:9" ht="12.75" customHeight="1" thickBot="1">
      <c r="D88" s="7" t="s">
        <v>1219</v>
      </c>
      <c r="E88" s="20" t="s">
        <v>1220</v>
      </c>
      <c r="F88" s="20"/>
      <c r="G88" s="3">
        <v>0</v>
      </c>
      <c r="H88" s="3">
        <v>500000</v>
      </c>
      <c r="I88" s="3">
        <f>G88+H88</f>
        <v>500000</v>
      </c>
    </row>
    <row r="89" spans="5:9" ht="12.75" customHeight="1" thickBot="1">
      <c r="E89" s="23" t="s">
        <v>1094</v>
      </c>
      <c r="F89" s="23"/>
      <c r="G89" s="5">
        <f>SUM(G86:G88)</f>
        <v>65587000</v>
      </c>
      <c r="H89" s="5">
        <f>SUM(H86:H88)</f>
        <v>750000</v>
      </c>
      <c r="I89" s="5">
        <f>G89+H89</f>
        <v>66337000</v>
      </c>
    </row>
    <row r="90" ht="7.5" customHeight="1"/>
    <row r="91" spans="1:6" ht="12.75">
      <c r="A91" s="6">
        <v>3</v>
      </c>
      <c r="E91" s="33" t="s">
        <v>1759</v>
      </c>
      <c r="F91" s="33"/>
    </row>
    <row r="92" spans="1:6" ht="12.75" customHeight="1">
      <c r="A92" s="6" t="s">
        <v>1205</v>
      </c>
      <c r="B92" s="6" t="s">
        <v>1255</v>
      </c>
      <c r="C92" s="6"/>
      <c r="D92" s="8"/>
      <c r="E92" s="22" t="s">
        <v>1343</v>
      </c>
      <c r="F92" s="22"/>
    </row>
    <row r="93" spans="1:6" ht="25.5" customHeight="1">
      <c r="A93" s="6"/>
      <c r="B93" s="6"/>
      <c r="C93" s="6" t="s">
        <v>1206</v>
      </c>
      <c r="D93" s="8"/>
      <c r="E93" s="22" t="s">
        <v>1207</v>
      </c>
      <c r="F93" s="22"/>
    </row>
    <row r="94" spans="4:9" ht="12.75" customHeight="1">
      <c r="D94" s="7" t="s">
        <v>1361</v>
      </c>
      <c r="E94" s="20" t="s">
        <v>198</v>
      </c>
      <c r="F94" s="20"/>
      <c r="G94" s="3">
        <v>5861000</v>
      </c>
      <c r="H94" s="3">
        <v>0</v>
      </c>
      <c r="I94" s="3">
        <f aca="true" t="shared" si="4" ref="I94:I103">G94+H94</f>
        <v>5861000</v>
      </c>
    </row>
    <row r="95" spans="4:9" ht="12.75" customHeight="1">
      <c r="D95" s="7" t="s">
        <v>1362</v>
      </c>
      <c r="E95" s="20" t="s">
        <v>1319</v>
      </c>
      <c r="F95" s="20"/>
      <c r="G95" s="3">
        <v>1058000</v>
      </c>
      <c r="H95" s="3">
        <v>0</v>
      </c>
      <c r="I95" s="3">
        <f t="shared" si="4"/>
        <v>1058000</v>
      </c>
    </row>
    <row r="96" spans="4:9" ht="12.75" customHeight="1">
      <c r="D96" s="7" t="s">
        <v>1369</v>
      </c>
      <c r="E96" s="20" t="s">
        <v>1320</v>
      </c>
      <c r="F96" s="20"/>
      <c r="G96" s="3">
        <v>62000</v>
      </c>
      <c r="H96" s="3">
        <v>0</v>
      </c>
      <c r="I96" s="3">
        <f t="shared" si="4"/>
        <v>62000</v>
      </c>
    </row>
    <row r="97" spans="4:9" ht="12.75" customHeight="1">
      <c r="D97" s="7" t="s">
        <v>1372</v>
      </c>
      <c r="E97" s="20" t="s">
        <v>1322</v>
      </c>
      <c r="F97" s="20"/>
      <c r="G97" s="3">
        <v>15000</v>
      </c>
      <c r="H97" s="3">
        <v>0</v>
      </c>
      <c r="I97" s="3">
        <f t="shared" si="4"/>
        <v>15000</v>
      </c>
    </row>
    <row r="98" spans="4:9" ht="12.75" customHeight="1">
      <c r="D98" s="7" t="s">
        <v>1370</v>
      </c>
      <c r="E98" s="20" t="s">
        <v>199</v>
      </c>
      <c r="F98" s="20"/>
      <c r="G98" s="3">
        <v>100000</v>
      </c>
      <c r="H98" s="3">
        <v>0</v>
      </c>
      <c r="I98" s="3">
        <f t="shared" si="4"/>
        <v>100000</v>
      </c>
    </row>
    <row r="99" spans="4:9" ht="12.75" customHeight="1">
      <c r="D99" s="7" t="s">
        <v>1363</v>
      </c>
      <c r="E99" s="20" t="s">
        <v>1323</v>
      </c>
      <c r="F99" s="20"/>
      <c r="G99" s="3">
        <v>1750000</v>
      </c>
      <c r="H99" s="3">
        <v>0</v>
      </c>
      <c r="I99" s="3">
        <f t="shared" si="4"/>
        <v>1750000</v>
      </c>
    </row>
    <row r="100" spans="4:9" ht="12.75" customHeight="1">
      <c r="D100" s="7" t="s">
        <v>1365</v>
      </c>
      <c r="E100" s="20" t="s">
        <v>1321</v>
      </c>
      <c r="F100" s="20"/>
      <c r="G100" s="3">
        <v>200000</v>
      </c>
      <c r="H100" s="3">
        <v>0</v>
      </c>
      <c r="I100" s="3">
        <f t="shared" si="4"/>
        <v>200000</v>
      </c>
    </row>
    <row r="101" spans="4:9" ht="12.75" customHeight="1">
      <c r="D101" s="7" t="s">
        <v>1367</v>
      </c>
      <c r="E101" s="20" t="s">
        <v>1324</v>
      </c>
      <c r="F101" s="20"/>
      <c r="G101" s="3">
        <v>7897000</v>
      </c>
      <c r="H101" s="3">
        <v>0</v>
      </c>
      <c r="I101" s="3">
        <f t="shared" si="4"/>
        <v>7897000</v>
      </c>
    </row>
    <row r="102" spans="4:9" ht="12.75" customHeight="1">
      <c r="D102" s="7" t="s">
        <v>1375</v>
      </c>
      <c r="E102" s="20" t="s">
        <v>202</v>
      </c>
      <c r="F102" s="20"/>
      <c r="G102" s="3">
        <v>15000</v>
      </c>
      <c r="H102" s="3">
        <v>0</v>
      </c>
      <c r="I102" s="3">
        <f t="shared" si="4"/>
        <v>15000</v>
      </c>
    </row>
    <row r="103" spans="4:9" ht="12.75" customHeight="1" thickBot="1">
      <c r="D103" s="7" t="s">
        <v>1376</v>
      </c>
      <c r="E103" s="20" t="s">
        <v>1326</v>
      </c>
      <c r="F103" s="20"/>
      <c r="G103" s="3">
        <v>1000000</v>
      </c>
      <c r="H103" s="3">
        <v>0</v>
      </c>
      <c r="I103" s="3">
        <f t="shared" si="4"/>
        <v>1000000</v>
      </c>
    </row>
    <row r="104" spans="5:9" ht="12.75" customHeight="1">
      <c r="E104" s="21" t="s">
        <v>1081</v>
      </c>
      <c r="F104" s="21"/>
      <c r="G104" s="4"/>
      <c r="H104" s="4"/>
      <c r="I104" s="4"/>
    </row>
    <row r="105" spans="4:9" ht="12.75" customHeight="1" thickBot="1">
      <c r="D105" s="7" t="s">
        <v>1211</v>
      </c>
      <c r="E105" s="20" t="s">
        <v>1212</v>
      </c>
      <c r="F105" s="20"/>
      <c r="G105" s="3">
        <v>17958000</v>
      </c>
      <c r="I105" s="3">
        <f>G105+H105</f>
        <v>17958000</v>
      </c>
    </row>
    <row r="106" spans="5:9" ht="12.75" customHeight="1" thickBot="1">
      <c r="E106" s="23" t="s">
        <v>1082</v>
      </c>
      <c r="F106" s="23"/>
      <c r="G106" s="5">
        <f>SUM(G105:G105)</f>
        <v>17958000</v>
      </c>
      <c r="H106" s="5">
        <f>SUM(H105:H105)</f>
        <v>0</v>
      </c>
      <c r="I106" s="5">
        <f>G106+H106</f>
        <v>17958000</v>
      </c>
    </row>
    <row r="107" spans="5:9" ht="12.75" customHeight="1">
      <c r="E107" s="21" t="s">
        <v>1095</v>
      </c>
      <c r="F107" s="21"/>
      <c r="G107" s="4"/>
      <c r="H107" s="4"/>
      <c r="I107" s="4"/>
    </row>
    <row r="108" spans="4:9" ht="12.75" customHeight="1" thickBot="1">
      <c r="D108" s="7" t="s">
        <v>1211</v>
      </c>
      <c r="E108" s="20" t="s">
        <v>1212</v>
      </c>
      <c r="F108" s="20"/>
      <c r="G108" s="3">
        <v>17958000</v>
      </c>
      <c r="H108" s="3">
        <v>0</v>
      </c>
      <c r="I108" s="3">
        <f>G108+H108</f>
        <v>17958000</v>
      </c>
    </row>
    <row r="109" spans="5:9" ht="12.75" customHeight="1" thickBot="1">
      <c r="E109" s="23" t="s">
        <v>1096</v>
      </c>
      <c r="F109" s="23"/>
      <c r="G109" s="5">
        <f>SUM(G108:G108)</f>
        <v>17958000</v>
      </c>
      <c r="H109" s="5">
        <f>SUM(H108:H108)</f>
        <v>0</v>
      </c>
      <c r="I109" s="5">
        <f>G109+H109</f>
        <v>17958000</v>
      </c>
    </row>
    <row r="111" spans="1:6" ht="12.75" customHeight="1">
      <c r="A111" s="6" t="s">
        <v>1205</v>
      </c>
      <c r="B111" s="6" t="s">
        <v>1256</v>
      </c>
      <c r="C111" s="6"/>
      <c r="D111" s="8"/>
      <c r="E111" s="22" t="s">
        <v>1393</v>
      </c>
      <c r="F111" s="22"/>
    </row>
    <row r="112" spans="1:6" ht="25.5" customHeight="1">
      <c r="A112" s="6"/>
      <c r="B112" s="6"/>
      <c r="C112" s="6" t="s">
        <v>1206</v>
      </c>
      <c r="D112" s="8"/>
      <c r="E112" s="22" t="s">
        <v>1207</v>
      </c>
      <c r="F112" s="22"/>
    </row>
    <row r="113" spans="4:9" ht="12.75" customHeight="1">
      <c r="D113" s="7" t="s">
        <v>1361</v>
      </c>
      <c r="E113" s="20" t="s">
        <v>198</v>
      </c>
      <c r="F113" s="20"/>
      <c r="G113" s="3">
        <v>735000</v>
      </c>
      <c r="H113" s="3">
        <v>0</v>
      </c>
      <c r="I113" s="3">
        <f aca="true" t="shared" si="5" ref="I113:I122">G113+H113</f>
        <v>735000</v>
      </c>
    </row>
    <row r="114" spans="4:9" ht="12.75" customHeight="1">
      <c r="D114" s="7" t="s">
        <v>1362</v>
      </c>
      <c r="E114" s="20" t="s">
        <v>1319</v>
      </c>
      <c r="F114" s="20"/>
      <c r="G114" s="3">
        <v>131000</v>
      </c>
      <c r="H114" s="3">
        <v>0</v>
      </c>
      <c r="I114" s="3">
        <f t="shared" si="5"/>
        <v>131000</v>
      </c>
    </row>
    <row r="115" spans="4:9" ht="12.75" customHeight="1">
      <c r="D115" s="7" t="s">
        <v>1369</v>
      </c>
      <c r="E115" s="20" t="s">
        <v>1320</v>
      </c>
      <c r="F115" s="20"/>
      <c r="G115" s="3">
        <v>25000</v>
      </c>
      <c r="H115" s="3">
        <v>0</v>
      </c>
      <c r="I115" s="3">
        <f t="shared" si="5"/>
        <v>25000</v>
      </c>
    </row>
    <row r="116" spans="4:9" ht="12.75" customHeight="1">
      <c r="D116" s="7" t="s">
        <v>1372</v>
      </c>
      <c r="E116" s="20" t="s">
        <v>1322</v>
      </c>
      <c r="F116" s="20"/>
      <c r="G116" s="3">
        <v>20000</v>
      </c>
      <c r="H116" s="3">
        <v>0</v>
      </c>
      <c r="I116" s="3">
        <f t="shared" si="5"/>
        <v>20000</v>
      </c>
    </row>
    <row r="117" spans="4:9" ht="12.75" customHeight="1">
      <c r="D117" s="7" t="s">
        <v>1370</v>
      </c>
      <c r="E117" s="20" t="s">
        <v>199</v>
      </c>
      <c r="F117" s="20"/>
      <c r="G117" s="3">
        <v>82000</v>
      </c>
      <c r="H117" s="3">
        <v>0</v>
      </c>
      <c r="I117" s="3">
        <f t="shared" si="5"/>
        <v>82000</v>
      </c>
    </row>
    <row r="118" spans="4:9" ht="12.75" customHeight="1">
      <c r="D118" s="7" t="s">
        <v>1363</v>
      </c>
      <c r="E118" s="20" t="s">
        <v>1323</v>
      </c>
      <c r="F118" s="20"/>
      <c r="G118" s="3">
        <v>400000</v>
      </c>
      <c r="H118" s="3">
        <v>0</v>
      </c>
      <c r="I118" s="3">
        <f t="shared" si="5"/>
        <v>400000</v>
      </c>
    </row>
    <row r="119" spans="4:9" ht="12.75" customHeight="1">
      <c r="D119" s="7" t="s">
        <v>1365</v>
      </c>
      <c r="E119" s="20" t="s">
        <v>1321</v>
      </c>
      <c r="F119" s="20"/>
      <c r="G119" s="3">
        <v>100000</v>
      </c>
      <c r="H119" s="3">
        <v>0</v>
      </c>
      <c r="I119" s="3">
        <f t="shared" si="5"/>
        <v>100000</v>
      </c>
    </row>
    <row r="120" spans="4:9" ht="12.75" customHeight="1">
      <c r="D120" s="7" t="s">
        <v>1367</v>
      </c>
      <c r="E120" s="20" t="s">
        <v>1324</v>
      </c>
      <c r="F120" s="20"/>
      <c r="G120" s="3">
        <v>930000</v>
      </c>
      <c r="H120" s="3">
        <v>0</v>
      </c>
      <c r="I120" s="3">
        <f t="shared" si="5"/>
        <v>930000</v>
      </c>
    </row>
    <row r="121" spans="4:9" ht="12.75" customHeight="1">
      <c r="D121" s="7" t="s">
        <v>1375</v>
      </c>
      <c r="E121" s="20" t="s">
        <v>202</v>
      </c>
      <c r="F121" s="20"/>
      <c r="G121" s="3">
        <v>10000</v>
      </c>
      <c r="H121" s="3">
        <v>0</v>
      </c>
      <c r="I121" s="3">
        <f t="shared" si="5"/>
        <v>10000</v>
      </c>
    </row>
    <row r="122" spans="4:9" ht="12.75" customHeight="1" thickBot="1">
      <c r="D122" s="7" t="s">
        <v>1376</v>
      </c>
      <c r="E122" s="20" t="s">
        <v>1326</v>
      </c>
      <c r="F122" s="20"/>
      <c r="G122" s="3">
        <v>146000</v>
      </c>
      <c r="H122" s="3">
        <v>0</v>
      </c>
      <c r="I122" s="3">
        <f t="shared" si="5"/>
        <v>146000</v>
      </c>
    </row>
    <row r="123" spans="5:9" ht="12.75" customHeight="1">
      <c r="E123" s="21" t="s">
        <v>1081</v>
      </c>
      <c r="F123" s="21"/>
      <c r="G123" s="4"/>
      <c r="H123" s="4"/>
      <c r="I123" s="4"/>
    </row>
    <row r="124" spans="4:9" ht="12.75" customHeight="1" thickBot="1">
      <c r="D124" s="7" t="s">
        <v>1211</v>
      </c>
      <c r="E124" s="20" t="s">
        <v>1212</v>
      </c>
      <c r="F124" s="20"/>
      <c r="G124" s="3">
        <v>2579000</v>
      </c>
      <c r="I124" s="3">
        <f>G124+H124</f>
        <v>2579000</v>
      </c>
    </row>
    <row r="125" spans="5:9" ht="12.75" customHeight="1" thickBot="1">
      <c r="E125" s="23" t="s">
        <v>1082</v>
      </c>
      <c r="F125" s="23"/>
      <c r="G125" s="5">
        <f>SUM(G124:G124)</f>
        <v>2579000</v>
      </c>
      <c r="H125" s="5">
        <f>SUM(H124:H124)</f>
        <v>0</v>
      </c>
      <c r="I125" s="5">
        <f>G125+H125</f>
        <v>2579000</v>
      </c>
    </row>
    <row r="126" spans="5:9" ht="12.75" customHeight="1">
      <c r="E126" s="21" t="s">
        <v>1097</v>
      </c>
      <c r="F126" s="21"/>
      <c r="G126" s="4"/>
      <c r="H126" s="4"/>
      <c r="I126" s="4"/>
    </row>
    <row r="127" spans="4:9" ht="12.75" customHeight="1" thickBot="1">
      <c r="D127" s="7" t="s">
        <v>1211</v>
      </c>
      <c r="E127" s="20" t="s">
        <v>1212</v>
      </c>
      <c r="F127" s="20"/>
      <c r="G127" s="3">
        <v>2579000</v>
      </c>
      <c r="H127" s="3">
        <v>0</v>
      </c>
      <c r="I127" s="3">
        <f>G127+H127</f>
        <v>2579000</v>
      </c>
    </row>
    <row r="128" spans="5:9" ht="12.75" customHeight="1" thickBot="1">
      <c r="E128" s="23" t="s">
        <v>1098</v>
      </c>
      <c r="F128" s="23"/>
      <c r="G128" s="5">
        <f>SUM(G127:G127)</f>
        <v>2579000</v>
      </c>
      <c r="H128" s="5">
        <f>SUM(H127:H127)</f>
        <v>0</v>
      </c>
      <c r="I128" s="5">
        <f>G128+H128</f>
        <v>2579000</v>
      </c>
    </row>
    <row r="130" spans="1:6" ht="12.75" customHeight="1">
      <c r="A130" s="6" t="s">
        <v>1205</v>
      </c>
      <c r="B130" s="6" t="s">
        <v>1257</v>
      </c>
      <c r="C130" s="6"/>
      <c r="D130" s="8"/>
      <c r="E130" s="22" t="s">
        <v>1394</v>
      </c>
      <c r="F130" s="22"/>
    </row>
    <row r="131" spans="1:6" ht="25.5" customHeight="1">
      <c r="A131" s="6"/>
      <c r="B131" s="6"/>
      <c r="C131" s="6" t="s">
        <v>1206</v>
      </c>
      <c r="D131" s="8"/>
      <c r="E131" s="22" t="s">
        <v>1207</v>
      </c>
      <c r="F131" s="22"/>
    </row>
    <row r="132" spans="4:9" ht="12.75" customHeight="1">
      <c r="D132" s="7" t="s">
        <v>1361</v>
      </c>
      <c r="E132" s="20" t="s">
        <v>198</v>
      </c>
      <c r="F132" s="20"/>
      <c r="G132" s="3">
        <v>54824000</v>
      </c>
      <c r="H132" s="3">
        <v>0</v>
      </c>
      <c r="I132" s="3">
        <f aca="true" t="shared" si="6" ref="I132:I143">G132+H132</f>
        <v>54824000</v>
      </c>
    </row>
    <row r="133" spans="4:9" ht="12.75" customHeight="1">
      <c r="D133" s="7" t="s">
        <v>1362</v>
      </c>
      <c r="E133" s="20" t="s">
        <v>1319</v>
      </c>
      <c r="F133" s="20"/>
      <c r="G133" s="3">
        <v>10118000</v>
      </c>
      <c r="H133" s="3">
        <v>0</v>
      </c>
      <c r="I133" s="3">
        <f t="shared" si="6"/>
        <v>10118000</v>
      </c>
    </row>
    <row r="134" spans="4:9" ht="12.75" customHeight="1">
      <c r="D134" s="7" t="s">
        <v>1369</v>
      </c>
      <c r="E134" s="20" t="s">
        <v>1320</v>
      </c>
      <c r="F134" s="20"/>
      <c r="G134" s="3">
        <v>262000</v>
      </c>
      <c r="H134" s="3">
        <v>0</v>
      </c>
      <c r="I134" s="3">
        <f t="shared" si="6"/>
        <v>262000</v>
      </c>
    </row>
    <row r="135" spans="4:9" ht="12.75" customHeight="1">
      <c r="D135" s="7" t="s">
        <v>1372</v>
      </c>
      <c r="E135" s="20" t="s">
        <v>1322</v>
      </c>
      <c r="F135" s="20"/>
      <c r="G135" s="3">
        <v>150000</v>
      </c>
      <c r="H135" s="3">
        <v>0</v>
      </c>
      <c r="I135" s="3">
        <f t="shared" si="6"/>
        <v>150000</v>
      </c>
    </row>
    <row r="136" spans="4:9" ht="12.75" customHeight="1">
      <c r="D136" s="7" t="s">
        <v>1370</v>
      </c>
      <c r="E136" s="20" t="s">
        <v>199</v>
      </c>
      <c r="F136" s="20"/>
      <c r="G136" s="3">
        <v>1000000</v>
      </c>
      <c r="H136" s="3">
        <v>0</v>
      </c>
      <c r="I136" s="3">
        <f t="shared" si="6"/>
        <v>1000000</v>
      </c>
    </row>
    <row r="137" spans="4:9" ht="12.75" customHeight="1">
      <c r="D137" s="7" t="s">
        <v>1363</v>
      </c>
      <c r="E137" s="20" t="s">
        <v>1323</v>
      </c>
      <c r="F137" s="20"/>
      <c r="G137" s="3">
        <v>12490000</v>
      </c>
      <c r="H137" s="3">
        <v>0</v>
      </c>
      <c r="I137" s="3">
        <f t="shared" si="6"/>
        <v>12490000</v>
      </c>
    </row>
    <row r="138" spans="4:9" ht="12.75" customHeight="1">
      <c r="D138" s="7" t="s">
        <v>1365</v>
      </c>
      <c r="E138" s="20" t="s">
        <v>1321</v>
      </c>
      <c r="F138" s="20"/>
      <c r="G138" s="3">
        <v>9165000</v>
      </c>
      <c r="H138" s="3">
        <v>0</v>
      </c>
      <c r="I138" s="3">
        <f t="shared" si="6"/>
        <v>9165000</v>
      </c>
    </row>
    <row r="139" spans="4:9" ht="12.75" customHeight="1">
      <c r="D139" s="7" t="s">
        <v>1367</v>
      </c>
      <c r="E139" s="20" t="s">
        <v>1324</v>
      </c>
      <c r="F139" s="20"/>
      <c r="G139" s="3">
        <v>13189000</v>
      </c>
      <c r="H139" s="3">
        <v>0</v>
      </c>
      <c r="I139" s="3">
        <f t="shared" si="6"/>
        <v>13189000</v>
      </c>
    </row>
    <row r="140" spans="4:9" ht="12.75" customHeight="1">
      <c r="D140" s="7" t="s">
        <v>1375</v>
      </c>
      <c r="E140" s="20" t="s">
        <v>202</v>
      </c>
      <c r="F140" s="20"/>
      <c r="G140" s="3">
        <v>82000</v>
      </c>
      <c r="H140" s="3">
        <v>0</v>
      </c>
      <c r="I140" s="3">
        <f t="shared" si="6"/>
        <v>82000</v>
      </c>
    </row>
    <row r="141" spans="4:9" ht="12.75" customHeight="1">
      <c r="D141" s="7" t="s">
        <v>1376</v>
      </c>
      <c r="E141" s="20" t="s">
        <v>1326</v>
      </c>
      <c r="F141" s="20"/>
      <c r="G141" s="3">
        <v>1178000</v>
      </c>
      <c r="H141" s="3">
        <v>0</v>
      </c>
      <c r="I141" s="3">
        <f t="shared" si="6"/>
        <v>1178000</v>
      </c>
    </row>
    <row r="142" spans="4:9" ht="12.75" customHeight="1">
      <c r="D142" s="7" t="s">
        <v>1189</v>
      </c>
      <c r="E142" s="20" t="s">
        <v>1329</v>
      </c>
      <c r="F142" s="20"/>
      <c r="G142" s="3">
        <v>16612000</v>
      </c>
      <c r="H142" s="3">
        <v>0</v>
      </c>
      <c r="I142" s="3">
        <f t="shared" si="6"/>
        <v>16612000</v>
      </c>
    </row>
    <row r="143" spans="4:9" ht="12.75" customHeight="1" thickBot="1">
      <c r="D143" s="7" t="s">
        <v>1378</v>
      </c>
      <c r="E143" s="20" t="s">
        <v>1328</v>
      </c>
      <c r="F143" s="20"/>
      <c r="G143" s="3">
        <v>1311000</v>
      </c>
      <c r="H143" s="3">
        <v>0</v>
      </c>
      <c r="I143" s="3">
        <f t="shared" si="6"/>
        <v>1311000</v>
      </c>
    </row>
    <row r="144" spans="5:9" ht="12.75" customHeight="1">
      <c r="E144" s="21" t="s">
        <v>1081</v>
      </c>
      <c r="F144" s="21"/>
      <c r="G144" s="4"/>
      <c r="H144" s="4"/>
      <c r="I144" s="4"/>
    </row>
    <row r="145" spans="4:9" ht="12.75" customHeight="1" thickBot="1">
      <c r="D145" s="7" t="s">
        <v>1211</v>
      </c>
      <c r="E145" s="20" t="s">
        <v>1212</v>
      </c>
      <c r="F145" s="20"/>
      <c r="G145" s="3">
        <v>120381000</v>
      </c>
      <c r="I145" s="3">
        <f>G145+H145</f>
        <v>120381000</v>
      </c>
    </row>
    <row r="146" spans="5:9" ht="12.75" customHeight="1" thickBot="1">
      <c r="E146" s="23" t="s">
        <v>1082</v>
      </c>
      <c r="F146" s="23"/>
      <c r="G146" s="5">
        <f>SUM(G145:G145)</f>
        <v>120381000</v>
      </c>
      <c r="H146" s="5">
        <f>SUM(H145:H145)</f>
        <v>0</v>
      </c>
      <c r="I146" s="5">
        <f>G146+H146</f>
        <v>120381000</v>
      </c>
    </row>
    <row r="147" spans="5:9" ht="12.75" customHeight="1">
      <c r="E147" s="21" t="s">
        <v>1099</v>
      </c>
      <c r="F147" s="21"/>
      <c r="G147" s="4"/>
      <c r="H147" s="4"/>
      <c r="I147" s="4"/>
    </row>
    <row r="148" spans="4:9" ht="12.75" customHeight="1" thickBot="1">
      <c r="D148" s="7" t="s">
        <v>1211</v>
      </c>
      <c r="E148" s="20" t="s">
        <v>1212</v>
      </c>
      <c r="F148" s="20"/>
      <c r="G148" s="3">
        <v>120381000</v>
      </c>
      <c r="H148" s="3">
        <v>0</v>
      </c>
      <c r="I148" s="3">
        <f>G148+H148</f>
        <v>120381000</v>
      </c>
    </row>
    <row r="149" spans="5:9" ht="12.75" customHeight="1" thickBot="1">
      <c r="E149" s="23" t="s">
        <v>1100</v>
      </c>
      <c r="F149" s="23"/>
      <c r="G149" s="5">
        <f>SUM(G148:G148)</f>
        <v>120381000</v>
      </c>
      <c r="H149" s="5">
        <f>SUM(H148:H148)</f>
        <v>0</v>
      </c>
      <c r="I149" s="5">
        <f>G149+H149</f>
        <v>120381000</v>
      </c>
    </row>
    <row r="150" ht="3" customHeight="1"/>
    <row r="151" spans="1:6" ht="12.75" customHeight="1">
      <c r="A151" s="6" t="s">
        <v>1205</v>
      </c>
      <c r="B151" s="6" t="s">
        <v>1258</v>
      </c>
      <c r="C151" s="6"/>
      <c r="D151" s="8"/>
      <c r="E151" s="22" t="s">
        <v>1395</v>
      </c>
      <c r="F151" s="22"/>
    </row>
    <row r="152" spans="1:6" ht="25.5" customHeight="1">
      <c r="A152" s="6"/>
      <c r="B152" s="6"/>
      <c r="C152" s="6" t="s">
        <v>1206</v>
      </c>
      <c r="D152" s="8"/>
      <c r="E152" s="22" t="s">
        <v>1207</v>
      </c>
      <c r="F152" s="22"/>
    </row>
    <row r="153" spans="4:9" ht="12.75" customHeight="1">
      <c r="D153" s="7" t="s">
        <v>1361</v>
      </c>
      <c r="E153" s="20" t="s">
        <v>198</v>
      </c>
      <c r="F153" s="20"/>
      <c r="G153" s="3">
        <v>14627000</v>
      </c>
      <c r="H153" s="3">
        <v>0</v>
      </c>
      <c r="I153" s="3">
        <f aca="true" t="shared" si="7" ref="I153:I162">G153+H153</f>
        <v>14627000</v>
      </c>
    </row>
    <row r="154" spans="4:9" ht="12.75" customHeight="1">
      <c r="D154" s="7" t="s">
        <v>1362</v>
      </c>
      <c r="E154" s="20" t="s">
        <v>1319</v>
      </c>
      <c r="F154" s="20"/>
      <c r="G154" s="3">
        <v>2610000</v>
      </c>
      <c r="H154" s="3">
        <v>0</v>
      </c>
      <c r="I154" s="3">
        <f t="shared" si="7"/>
        <v>2610000</v>
      </c>
    </row>
    <row r="155" spans="4:9" ht="12.75" customHeight="1">
      <c r="D155" s="7" t="s">
        <v>1372</v>
      </c>
      <c r="E155" s="20" t="s">
        <v>1322</v>
      </c>
      <c r="F155" s="20"/>
      <c r="G155" s="3">
        <v>590000</v>
      </c>
      <c r="H155" s="3">
        <v>0</v>
      </c>
      <c r="I155" s="3">
        <f t="shared" si="7"/>
        <v>590000</v>
      </c>
    </row>
    <row r="156" spans="4:9" ht="12.75" customHeight="1">
      <c r="D156" s="7" t="s">
        <v>1370</v>
      </c>
      <c r="E156" s="20" t="s">
        <v>199</v>
      </c>
      <c r="F156" s="20"/>
      <c r="G156" s="3">
        <v>300000</v>
      </c>
      <c r="H156" s="3">
        <v>0</v>
      </c>
      <c r="I156" s="3">
        <f t="shared" si="7"/>
        <v>300000</v>
      </c>
    </row>
    <row r="157" spans="4:9" ht="12.75" customHeight="1">
      <c r="D157" s="7" t="s">
        <v>1363</v>
      </c>
      <c r="E157" s="20" t="s">
        <v>1323</v>
      </c>
      <c r="F157" s="20"/>
      <c r="G157" s="3">
        <v>1817000</v>
      </c>
      <c r="H157" s="3">
        <v>0</v>
      </c>
      <c r="I157" s="3">
        <f t="shared" si="7"/>
        <v>1817000</v>
      </c>
    </row>
    <row r="158" spans="4:9" ht="12.75" customHeight="1">
      <c r="D158" s="7" t="s">
        <v>1365</v>
      </c>
      <c r="E158" s="20" t="s">
        <v>1321</v>
      </c>
      <c r="F158" s="20"/>
      <c r="G158" s="3">
        <v>630000</v>
      </c>
      <c r="H158" s="3">
        <v>0</v>
      </c>
      <c r="I158" s="3">
        <f t="shared" si="7"/>
        <v>630000</v>
      </c>
    </row>
    <row r="159" spans="4:9" ht="12.75" customHeight="1">
      <c r="D159" s="7" t="s">
        <v>1367</v>
      </c>
      <c r="E159" s="20" t="s">
        <v>1324</v>
      </c>
      <c r="F159" s="20"/>
      <c r="G159" s="3">
        <v>5280000</v>
      </c>
      <c r="H159" s="3">
        <v>0</v>
      </c>
      <c r="I159" s="3">
        <f t="shared" si="7"/>
        <v>5280000</v>
      </c>
    </row>
    <row r="160" spans="4:9" ht="12.75" customHeight="1">
      <c r="D160" s="7" t="s">
        <v>1375</v>
      </c>
      <c r="E160" s="20" t="s">
        <v>202</v>
      </c>
      <c r="F160" s="20"/>
      <c r="G160" s="3">
        <v>10000</v>
      </c>
      <c r="H160" s="3">
        <v>0</v>
      </c>
      <c r="I160" s="3">
        <f t="shared" si="7"/>
        <v>10000</v>
      </c>
    </row>
    <row r="161" spans="4:9" ht="12.75" customHeight="1">
      <c r="D161" s="7" t="s">
        <v>1376</v>
      </c>
      <c r="E161" s="20" t="s">
        <v>1326</v>
      </c>
      <c r="F161" s="20"/>
      <c r="G161" s="3">
        <v>899000</v>
      </c>
      <c r="H161" s="3">
        <v>0</v>
      </c>
      <c r="I161" s="3">
        <f t="shared" si="7"/>
        <v>899000</v>
      </c>
    </row>
    <row r="162" spans="4:9" ht="12.75" customHeight="1" thickBot="1">
      <c r="D162" s="7" t="s">
        <v>1378</v>
      </c>
      <c r="E162" s="20" t="s">
        <v>1328</v>
      </c>
      <c r="F162" s="20"/>
      <c r="G162" s="3">
        <v>690000</v>
      </c>
      <c r="H162" s="3">
        <v>0</v>
      </c>
      <c r="I162" s="3">
        <f t="shared" si="7"/>
        <v>690000</v>
      </c>
    </row>
    <row r="163" spans="5:9" ht="12.75" customHeight="1">
      <c r="E163" s="21" t="s">
        <v>1081</v>
      </c>
      <c r="F163" s="21"/>
      <c r="G163" s="4"/>
      <c r="H163" s="4"/>
      <c r="I163" s="4"/>
    </row>
    <row r="164" spans="4:9" ht="12.75" customHeight="1" thickBot="1">
      <c r="D164" s="7" t="s">
        <v>1211</v>
      </c>
      <c r="E164" s="20" t="s">
        <v>1212</v>
      </c>
      <c r="F164" s="20"/>
      <c r="G164" s="3">
        <v>27453000</v>
      </c>
      <c r="I164" s="3">
        <f>G164+H164</f>
        <v>27453000</v>
      </c>
    </row>
    <row r="165" spans="5:9" ht="12.75" customHeight="1" thickBot="1">
      <c r="E165" s="23" t="s">
        <v>1082</v>
      </c>
      <c r="F165" s="23"/>
      <c r="G165" s="5">
        <f>SUM(G164:G164)</f>
        <v>27453000</v>
      </c>
      <c r="H165" s="5">
        <f>SUM(H164:H164)</f>
        <v>0</v>
      </c>
      <c r="I165" s="5">
        <f>G165+H165</f>
        <v>27453000</v>
      </c>
    </row>
    <row r="166" spans="5:9" ht="12.75" customHeight="1">
      <c r="E166" s="21" t="s">
        <v>1101</v>
      </c>
      <c r="F166" s="21"/>
      <c r="G166" s="4"/>
      <c r="H166" s="4"/>
      <c r="I166" s="4"/>
    </row>
    <row r="167" spans="4:9" ht="12.75" customHeight="1" thickBot="1">
      <c r="D167" s="7" t="s">
        <v>1211</v>
      </c>
      <c r="E167" s="20" t="s">
        <v>1212</v>
      </c>
      <c r="F167" s="20"/>
      <c r="G167" s="3">
        <v>27453000</v>
      </c>
      <c r="H167" s="3">
        <v>0</v>
      </c>
      <c r="I167" s="3">
        <f>G167+H167</f>
        <v>27453000</v>
      </c>
    </row>
    <row r="168" spans="5:9" ht="12.75" customHeight="1" thickBot="1">
      <c r="E168" s="23" t="s">
        <v>1102</v>
      </c>
      <c r="F168" s="23"/>
      <c r="G168" s="5">
        <f>SUM(G167:G167)</f>
        <v>27453000</v>
      </c>
      <c r="H168" s="5">
        <f>SUM(H167:H167)</f>
        <v>0</v>
      </c>
      <c r="I168" s="5">
        <f>G168+H168</f>
        <v>27453000</v>
      </c>
    </row>
    <row r="169" ht="6.75" customHeight="1"/>
    <row r="170" spans="1:6" ht="12.75" customHeight="1">
      <c r="A170" s="6" t="s">
        <v>1205</v>
      </c>
      <c r="B170" s="6" t="s">
        <v>1259</v>
      </c>
      <c r="C170" s="6"/>
      <c r="D170" s="8"/>
      <c r="E170" s="22" t="s">
        <v>1396</v>
      </c>
      <c r="F170" s="22"/>
    </row>
    <row r="171" spans="1:6" ht="25.5" customHeight="1">
      <c r="A171" s="6"/>
      <c r="B171" s="6"/>
      <c r="C171" s="6" t="s">
        <v>1206</v>
      </c>
      <c r="D171" s="8"/>
      <c r="E171" s="22" t="s">
        <v>1207</v>
      </c>
      <c r="F171" s="22"/>
    </row>
    <row r="172" spans="4:9" ht="12.75" customHeight="1">
      <c r="D172" s="7" t="s">
        <v>1361</v>
      </c>
      <c r="E172" s="20" t="s">
        <v>198</v>
      </c>
      <c r="F172" s="20"/>
      <c r="G172" s="3">
        <v>14890000</v>
      </c>
      <c r="H172" s="3">
        <v>0</v>
      </c>
      <c r="I172" s="3">
        <f aca="true" t="shared" si="8" ref="I172:I182">G172+H172</f>
        <v>14890000</v>
      </c>
    </row>
    <row r="173" spans="4:9" ht="12.75" customHeight="1">
      <c r="D173" s="7" t="s">
        <v>1362</v>
      </c>
      <c r="E173" s="20" t="s">
        <v>1319</v>
      </c>
      <c r="F173" s="20"/>
      <c r="G173" s="3">
        <v>2665000</v>
      </c>
      <c r="H173" s="3">
        <v>0</v>
      </c>
      <c r="I173" s="3">
        <f t="shared" si="8"/>
        <v>2665000</v>
      </c>
    </row>
    <row r="174" spans="4:9" ht="12.75" customHeight="1">
      <c r="D174" s="7" t="s">
        <v>1372</v>
      </c>
      <c r="E174" s="20" t="s">
        <v>1322</v>
      </c>
      <c r="F174" s="20"/>
      <c r="G174" s="3">
        <v>100000</v>
      </c>
      <c r="H174" s="3">
        <v>0</v>
      </c>
      <c r="I174" s="3">
        <f t="shared" si="8"/>
        <v>100000</v>
      </c>
    </row>
    <row r="175" spans="4:9" ht="12.75" customHeight="1">
      <c r="D175" s="7" t="s">
        <v>1370</v>
      </c>
      <c r="E175" s="20" t="s">
        <v>199</v>
      </c>
      <c r="F175" s="20"/>
      <c r="G175" s="3">
        <v>300000</v>
      </c>
      <c r="H175" s="3">
        <v>0</v>
      </c>
      <c r="I175" s="3">
        <f t="shared" si="8"/>
        <v>300000</v>
      </c>
    </row>
    <row r="176" spans="4:9" ht="12.75" customHeight="1">
      <c r="D176" s="7" t="s">
        <v>1363</v>
      </c>
      <c r="E176" s="20" t="s">
        <v>1323</v>
      </c>
      <c r="F176" s="20"/>
      <c r="G176" s="3">
        <v>333000</v>
      </c>
      <c r="H176" s="3">
        <v>0</v>
      </c>
      <c r="I176" s="3">
        <f t="shared" si="8"/>
        <v>333000</v>
      </c>
    </row>
    <row r="177" spans="4:9" ht="12.75" customHeight="1">
      <c r="D177" s="7" t="s">
        <v>1365</v>
      </c>
      <c r="E177" s="20" t="s">
        <v>1321</v>
      </c>
      <c r="F177" s="20"/>
      <c r="G177" s="3">
        <v>2800000</v>
      </c>
      <c r="H177" s="3">
        <v>0</v>
      </c>
      <c r="I177" s="3">
        <f t="shared" si="8"/>
        <v>2800000</v>
      </c>
    </row>
    <row r="178" spans="4:9" ht="12.75" customHeight="1">
      <c r="D178" s="7" t="s">
        <v>1367</v>
      </c>
      <c r="E178" s="20" t="s">
        <v>1324</v>
      </c>
      <c r="F178" s="20"/>
      <c r="G178" s="3">
        <v>3232000</v>
      </c>
      <c r="H178" s="3">
        <v>6054574.08</v>
      </c>
      <c r="I178" s="3">
        <f t="shared" si="8"/>
        <v>9286574.08</v>
      </c>
    </row>
    <row r="179" spans="4:9" ht="12.75" customHeight="1">
      <c r="D179" s="7" t="s">
        <v>1375</v>
      </c>
      <c r="E179" s="20" t="s">
        <v>202</v>
      </c>
      <c r="F179" s="20"/>
      <c r="G179" s="3">
        <v>20000</v>
      </c>
      <c r="H179" s="3">
        <v>0</v>
      </c>
      <c r="I179" s="3">
        <f t="shared" si="8"/>
        <v>20000</v>
      </c>
    </row>
    <row r="180" spans="4:9" ht="12.75" customHeight="1">
      <c r="D180" s="7" t="s">
        <v>1376</v>
      </c>
      <c r="E180" s="20" t="s">
        <v>1326</v>
      </c>
      <c r="F180" s="20"/>
      <c r="G180" s="3">
        <v>180000</v>
      </c>
      <c r="H180" s="3">
        <v>0</v>
      </c>
      <c r="I180" s="3">
        <f t="shared" si="8"/>
        <v>180000</v>
      </c>
    </row>
    <row r="181" spans="4:9" ht="12.75" customHeight="1">
      <c r="D181" s="7" t="s">
        <v>1193</v>
      </c>
      <c r="E181" s="20" t="s">
        <v>211</v>
      </c>
      <c r="F181" s="20"/>
      <c r="G181" s="3">
        <v>10000</v>
      </c>
      <c r="H181" s="3">
        <v>0</v>
      </c>
      <c r="I181" s="3">
        <f t="shared" si="8"/>
        <v>10000</v>
      </c>
    </row>
    <row r="182" spans="4:9" ht="12.75" customHeight="1" thickBot="1">
      <c r="D182" s="7" t="s">
        <v>1378</v>
      </c>
      <c r="E182" s="20" t="s">
        <v>1328</v>
      </c>
      <c r="F182" s="20"/>
      <c r="G182" s="3">
        <v>58000</v>
      </c>
      <c r="H182" s="3">
        <v>0</v>
      </c>
      <c r="I182" s="3">
        <f t="shared" si="8"/>
        <v>58000</v>
      </c>
    </row>
    <row r="183" spans="5:9" ht="12.75" customHeight="1">
      <c r="E183" s="21" t="s">
        <v>1081</v>
      </c>
      <c r="F183" s="21"/>
      <c r="G183" s="4"/>
      <c r="H183" s="4"/>
      <c r="I183" s="4"/>
    </row>
    <row r="184" spans="4:9" ht="12.75" customHeight="1">
      <c r="D184" s="7" t="s">
        <v>1211</v>
      </c>
      <c r="E184" s="20" t="s">
        <v>1212</v>
      </c>
      <c r="F184" s="20"/>
      <c r="G184" s="3">
        <v>24588000</v>
      </c>
      <c r="I184" s="3">
        <f>G184+H184</f>
        <v>24588000</v>
      </c>
    </row>
    <row r="185" spans="4:9" ht="12.75" customHeight="1">
      <c r="D185" s="7" t="s">
        <v>1217</v>
      </c>
      <c r="E185" s="20" t="s">
        <v>1218</v>
      </c>
      <c r="F185" s="20"/>
      <c r="H185" s="3">
        <v>248000</v>
      </c>
      <c r="I185" s="3">
        <f>G185+H185</f>
        <v>248000</v>
      </c>
    </row>
    <row r="186" spans="4:9" ht="12.75" customHeight="1" thickBot="1">
      <c r="D186" s="7" t="s">
        <v>1219</v>
      </c>
      <c r="E186" s="20" t="s">
        <v>1220</v>
      </c>
      <c r="F186" s="20"/>
      <c r="H186" s="3">
        <v>5806574.08</v>
      </c>
      <c r="I186" s="3">
        <f>G186+H186</f>
        <v>5806574.08</v>
      </c>
    </row>
    <row r="187" spans="5:9" ht="12.75" customHeight="1" thickBot="1">
      <c r="E187" s="23" t="s">
        <v>1082</v>
      </c>
      <c r="F187" s="23"/>
      <c r="G187" s="5">
        <f>SUM(G184:G186)</f>
        <v>24588000</v>
      </c>
      <c r="H187" s="5">
        <f>SUM(H184:H186)</f>
        <v>6054574.08</v>
      </c>
      <c r="I187" s="5">
        <f>G187+H187</f>
        <v>30642574.08</v>
      </c>
    </row>
    <row r="188" spans="5:9" ht="12.75" customHeight="1">
      <c r="E188" s="21" t="s">
        <v>1103</v>
      </c>
      <c r="F188" s="21"/>
      <c r="G188" s="4"/>
      <c r="H188" s="4"/>
      <c r="I188" s="4"/>
    </row>
    <row r="189" spans="4:9" ht="12.75" customHeight="1">
      <c r="D189" s="7" t="s">
        <v>1211</v>
      </c>
      <c r="E189" s="20" t="s">
        <v>1212</v>
      </c>
      <c r="F189" s="20"/>
      <c r="G189" s="3">
        <v>24588000</v>
      </c>
      <c r="H189" s="3">
        <v>0</v>
      </c>
      <c r="I189" s="3">
        <f>G189+H189</f>
        <v>24588000</v>
      </c>
    </row>
    <row r="190" spans="4:9" ht="12.75" customHeight="1">
      <c r="D190" s="7" t="s">
        <v>1217</v>
      </c>
      <c r="E190" s="20" t="s">
        <v>1218</v>
      </c>
      <c r="F190" s="20"/>
      <c r="G190" s="3">
        <v>0</v>
      </c>
      <c r="H190" s="3">
        <v>248000</v>
      </c>
      <c r="I190" s="3">
        <f>G190+H190</f>
        <v>248000</v>
      </c>
    </row>
    <row r="191" spans="4:9" ht="12.75" customHeight="1" thickBot="1">
      <c r="D191" s="7" t="s">
        <v>1219</v>
      </c>
      <c r="E191" s="20" t="s">
        <v>1220</v>
      </c>
      <c r="F191" s="20"/>
      <c r="G191" s="3">
        <v>0</v>
      </c>
      <c r="H191" s="3">
        <v>5806574.08</v>
      </c>
      <c r="I191" s="3">
        <f>G191+H191</f>
        <v>5806574.08</v>
      </c>
    </row>
    <row r="192" spans="5:9" ht="12.75" customHeight="1" thickBot="1">
      <c r="E192" s="23" t="s">
        <v>1104</v>
      </c>
      <c r="F192" s="23"/>
      <c r="G192" s="5">
        <f>SUM(G189:G191)</f>
        <v>24588000</v>
      </c>
      <c r="H192" s="5">
        <f>SUM(H189:H191)</f>
        <v>6054574.08</v>
      </c>
      <c r="I192" s="5">
        <f>G192+H192</f>
        <v>30642574.08</v>
      </c>
    </row>
    <row r="194" spans="1:6" ht="12.75" customHeight="1">
      <c r="A194" s="6" t="s">
        <v>1205</v>
      </c>
      <c r="B194" s="6" t="s">
        <v>1260</v>
      </c>
      <c r="C194" s="6"/>
      <c r="D194" s="8"/>
      <c r="E194" s="22" t="s">
        <v>1397</v>
      </c>
      <c r="F194" s="22"/>
    </row>
    <row r="195" spans="1:6" ht="12.75" customHeight="1">
      <c r="A195" s="6"/>
      <c r="B195" s="6"/>
      <c r="C195" s="6" t="s">
        <v>1227</v>
      </c>
      <c r="D195" s="8"/>
      <c r="E195" s="22" t="s">
        <v>1228</v>
      </c>
      <c r="F195" s="22"/>
    </row>
    <row r="196" spans="4:9" ht="12.75" customHeight="1">
      <c r="D196" s="7" t="s">
        <v>1363</v>
      </c>
      <c r="E196" s="20" t="s">
        <v>1323</v>
      </c>
      <c r="F196" s="20"/>
      <c r="G196" s="3">
        <v>33000</v>
      </c>
      <c r="H196" s="3">
        <v>0</v>
      </c>
      <c r="I196" s="3">
        <f>G196+H196</f>
        <v>33000</v>
      </c>
    </row>
    <row r="197" spans="4:9" ht="12.75" customHeight="1">
      <c r="D197" s="7" t="s">
        <v>1367</v>
      </c>
      <c r="E197" s="20" t="s">
        <v>1324</v>
      </c>
      <c r="F197" s="20"/>
      <c r="G197" s="3">
        <v>1560000</v>
      </c>
      <c r="H197" s="3">
        <v>0</v>
      </c>
      <c r="I197" s="3">
        <f>G197+H197</f>
        <v>1560000</v>
      </c>
    </row>
    <row r="198" spans="4:9" ht="12.75" customHeight="1">
      <c r="D198" s="7" t="s">
        <v>1374</v>
      </c>
      <c r="E198" s="20" t="s">
        <v>1325</v>
      </c>
      <c r="F198" s="20"/>
      <c r="G198" s="3">
        <v>1850000</v>
      </c>
      <c r="H198" s="3">
        <v>0</v>
      </c>
      <c r="I198" s="3">
        <f>G198+H198</f>
        <v>1850000</v>
      </c>
    </row>
    <row r="199" spans="4:9" ht="12.75" customHeight="1" thickBot="1">
      <c r="D199" s="7" t="s">
        <v>1376</v>
      </c>
      <c r="E199" s="20" t="s">
        <v>1326</v>
      </c>
      <c r="F199" s="20"/>
      <c r="G199" s="3">
        <v>40000</v>
      </c>
      <c r="H199" s="3">
        <v>0</v>
      </c>
      <c r="I199" s="3">
        <f>G199+H199</f>
        <v>40000</v>
      </c>
    </row>
    <row r="200" spans="5:9" ht="12.75" customHeight="1">
      <c r="E200" s="21" t="s">
        <v>1130</v>
      </c>
      <c r="F200" s="21"/>
      <c r="G200" s="4"/>
      <c r="H200" s="4"/>
      <c r="I200" s="4"/>
    </row>
    <row r="201" spans="4:9" ht="12.75" customHeight="1" thickBot="1">
      <c r="D201" s="7" t="s">
        <v>1211</v>
      </c>
      <c r="E201" s="20" t="s">
        <v>1212</v>
      </c>
      <c r="F201" s="20"/>
      <c r="G201" s="3">
        <v>3483000</v>
      </c>
      <c r="I201" s="3">
        <f>G201+H201</f>
        <v>3483000</v>
      </c>
    </row>
    <row r="202" spans="5:9" ht="12.75" customHeight="1" thickBot="1">
      <c r="E202" s="23" t="s">
        <v>1131</v>
      </c>
      <c r="F202" s="23"/>
      <c r="G202" s="5">
        <f>SUM(G201:G201)</f>
        <v>3483000</v>
      </c>
      <c r="H202" s="5">
        <f>SUM(H201:H201)</f>
        <v>0</v>
      </c>
      <c r="I202" s="5">
        <f>G202+H202</f>
        <v>3483000</v>
      </c>
    </row>
    <row r="203" spans="5:9" ht="12.75" customHeight="1">
      <c r="E203" s="21" t="s">
        <v>1132</v>
      </c>
      <c r="F203" s="21"/>
      <c r="G203" s="4"/>
      <c r="H203" s="4"/>
      <c r="I203" s="4"/>
    </row>
    <row r="204" spans="4:9" ht="12.75" customHeight="1" thickBot="1">
      <c r="D204" s="7" t="s">
        <v>1211</v>
      </c>
      <c r="E204" s="20" t="s">
        <v>1212</v>
      </c>
      <c r="F204" s="20"/>
      <c r="G204" s="3">
        <v>3483000</v>
      </c>
      <c r="H204" s="3">
        <v>0</v>
      </c>
      <c r="I204" s="3">
        <f>G204+H204</f>
        <v>3483000</v>
      </c>
    </row>
    <row r="205" spans="5:9" ht="12.75" customHeight="1" thickBot="1">
      <c r="E205" s="23" t="s">
        <v>1133</v>
      </c>
      <c r="F205" s="23"/>
      <c r="G205" s="5">
        <f>SUM(G204:G204)</f>
        <v>3483000</v>
      </c>
      <c r="H205" s="5">
        <f>SUM(H204:H204)</f>
        <v>0</v>
      </c>
      <c r="I205" s="5">
        <f>G205+H205</f>
        <v>3483000</v>
      </c>
    </row>
    <row r="207" spans="1:6" ht="12.75" customHeight="1">
      <c r="A207" s="6" t="s">
        <v>1205</v>
      </c>
      <c r="B207" s="6" t="s">
        <v>1261</v>
      </c>
      <c r="C207" s="6"/>
      <c r="D207" s="8"/>
      <c r="E207" s="22" t="s">
        <v>1398</v>
      </c>
      <c r="F207" s="22"/>
    </row>
    <row r="208" spans="1:6" ht="25.5" customHeight="1">
      <c r="A208" s="6"/>
      <c r="B208" s="6"/>
      <c r="C208" s="6" t="s">
        <v>1206</v>
      </c>
      <c r="D208" s="8"/>
      <c r="E208" s="22" t="s">
        <v>1207</v>
      </c>
      <c r="F208" s="22"/>
    </row>
    <row r="209" spans="4:9" ht="12.75" customHeight="1">
      <c r="D209" s="7" t="s">
        <v>1361</v>
      </c>
      <c r="E209" s="20" t="s">
        <v>198</v>
      </c>
      <c r="F209" s="20"/>
      <c r="G209" s="3">
        <v>17752000</v>
      </c>
      <c r="H209" s="3">
        <v>0</v>
      </c>
      <c r="I209" s="3">
        <f aca="true" t="shared" si="9" ref="I209:I219">G209+H209</f>
        <v>17752000</v>
      </c>
    </row>
    <row r="210" spans="4:9" ht="12.75" customHeight="1">
      <c r="D210" s="7" t="s">
        <v>1362</v>
      </c>
      <c r="E210" s="20" t="s">
        <v>1319</v>
      </c>
      <c r="F210" s="20"/>
      <c r="G210" s="3">
        <v>3178000</v>
      </c>
      <c r="H210" s="3">
        <v>0</v>
      </c>
      <c r="I210" s="3">
        <f t="shared" si="9"/>
        <v>3178000</v>
      </c>
    </row>
    <row r="211" spans="4:9" ht="12.75" customHeight="1">
      <c r="D211" s="7" t="s">
        <v>1369</v>
      </c>
      <c r="E211" s="20" t="s">
        <v>1320</v>
      </c>
      <c r="F211" s="20"/>
      <c r="G211" s="3">
        <v>50000</v>
      </c>
      <c r="H211" s="3">
        <v>0</v>
      </c>
      <c r="I211" s="3">
        <f t="shared" si="9"/>
        <v>50000</v>
      </c>
    </row>
    <row r="212" spans="4:9" ht="12.75" customHeight="1">
      <c r="D212" s="7" t="s">
        <v>1372</v>
      </c>
      <c r="E212" s="20" t="s">
        <v>1322</v>
      </c>
      <c r="F212" s="20"/>
      <c r="G212" s="3">
        <v>100000</v>
      </c>
      <c r="H212" s="3">
        <v>0</v>
      </c>
      <c r="I212" s="3">
        <f t="shared" si="9"/>
        <v>100000</v>
      </c>
    </row>
    <row r="213" spans="4:9" ht="12.75" customHeight="1">
      <c r="D213" s="7" t="s">
        <v>1370</v>
      </c>
      <c r="E213" s="20" t="s">
        <v>199</v>
      </c>
      <c r="F213" s="20"/>
      <c r="G213" s="3">
        <v>250000</v>
      </c>
      <c r="H213" s="3">
        <v>0</v>
      </c>
      <c r="I213" s="3">
        <f t="shared" si="9"/>
        <v>250000</v>
      </c>
    </row>
    <row r="214" spans="4:9" ht="12.75" customHeight="1">
      <c r="D214" s="7" t="s">
        <v>1363</v>
      </c>
      <c r="E214" s="20" t="s">
        <v>1323</v>
      </c>
      <c r="F214" s="20"/>
      <c r="G214" s="3">
        <v>333000</v>
      </c>
      <c r="H214" s="3">
        <v>0</v>
      </c>
      <c r="I214" s="3">
        <f t="shared" si="9"/>
        <v>333000</v>
      </c>
    </row>
    <row r="215" spans="4:9" ht="12.75" customHeight="1">
      <c r="D215" s="7" t="s">
        <v>1365</v>
      </c>
      <c r="E215" s="20" t="s">
        <v>1321</v>
      </c>
      <c r="F215" s="20"/>
      <c r="G215" s="3">
        <v>200000</v>
      </c>
      <c r="H215" s="3">
        <v>0</v>
      </c>
      <c r="I215" s="3">
        <f t="shared" si="9"/>
        <v>200000</v>
      </c>
    </row>
    <row r="216" spans="4:9" ht="12.75" customHeight="1">
      <c r="D216" s="7" t="s">
        <v>1367</v>
      </c>
      <c r="E216" s="20" t="s">
        <v>1324</v>
      </c>
      <c r="F216" s="20"/>
      <c r="G216" s="3">
        <v>10034000</v>
      </c>
      <c r="H216" s="3">
        <v>0</v>
      </c>
      <c r="I216" s="3">
        <f t="shared" si="9"/>
        <v>10034000</v>
      </c>
    </row>
    <row r="217" spans="4:9" ht="12.75" customHeight="1">
      <c r="D217" s="7" t="s">
        <v>1374</v>
      </c>
      <c r="E217" s="20" t="s">
        <v>1325</v>
      </c>
      <c r="F217" s="20"/>
      <c r="G217" s="3">
        <v>100000</v>
      </c>
      <c r="H217" s="3">
        <v>0</v>
      </c>
      <c r="I217" s="3">
        <f t="shared" si="9"/>
        <v>100000</v>
      </c>
    </row>
    <row r="218" spans="4:9" ht="12.75" customHeight="1">
      <c r="D218" s="7" t="s">
        <v>1375</v>
      </c>
      <c r="E218" s="20" t="s">
        <v>202</v>
      </c>
      <c r="F218" s="20"/>
      <c r="G218" s="3">
        <v>70000</v>
      </c>
      <c r="H218" s="3">
        <v>0</v>
      </c>
      <c r="I218" s="3">
        <f t="shared" si="9"/>
        <v>70000</v>
      </c>
    </row>
    <row r="219" spans="4:9" ht="12.75" customHeight="1" thickBot="1">
      <c r="D219" s="7" t="s">
        <v>1376</v>
      </c>
      <c r="E219" s="20" t="s">
        <v>1326</v>
      </c>
      <c r="F219" s="20"/>
      <c r="G219" s="3">
        <v>300000</v>
      </c>
      <c r="H219" s="3">
        <v>0</v>
      </c>
      <c r="I219" s="3">
        <f t="shared" si="9"/>
        <v>300000</v>
      </c>
    </row>
    <row r="220" spans="5:9" ht="12.75" customHeight="1">
      <c r="E220" s="21" t="s">
        <v>1081</v>
      </c>
      <c r="F220" s="21"/>
      <c r="G220" s="4"/>
      <c r="H220" s="4"/>
      <c r="I220" s="4"/>
    </row>
    <row r="221" spans="4:9" ht="12.75" customHeight="1" thickBot="1">
      <c r="D221" s="7" t="s">
        <v>1211</v>
      </c>
      <c r="E221" s="20" t="s">
        <v>1212</v>
      </c>
      <c r="F221" s="20"/>
      <c r="G221" s="3">
        <v>32367000</v>
      </c>
      <c r="I221" s="3">
        <f>G221+H221</f>
        <v>32367000</v>
      </c>
    </row>
    <row r="222" spans="5:9" ht="12.75" customHeight="1" thickBot="1">
      <c r="E222" s="23" t="s">
        <v>1082</v>
      </c>
      <c r="F222" s="23"/>
      <c r="G222" s="5">
        <f>SUM(G221:G221)</f>
        <v>32367000</v>
      </c>
      <c r="H222" s="5">
        <f>SUM(H221:H221)</f>
        <v>0</v>
      </c>
      <c r="I222" s="5">
        <f>G222+H222</f>
        <v>32367000</v>
      </c>
    </row>
    <row r="223" spans="5:9" ht="12.75" customHeight="1">
      <c r="E223" s="21" t="s">
        <v>1134</v>
      </c>
      <c r="F223" s="21"/>
      <c r="G223" s="4"/>
      <c r="H223" s="4"/>
      <c r="I223" s="4"/>
    </row>
    <row r="224" spans="4:9" ht="12.75" customHeight="1" thickBot="1">
      <c r="D224" s="7" t="s">
        <v>1211</v>
      </c>
      <c r="E224" s="20" t="s">
        <v>1212</v>
      </c>
      <c r="F224" s="20"/>
      <c r="G224" s="3">
        <v>32367000</v>
      </c>
      <c r="H224" s="3">
        <v>0</v>
      </c>
      <c r="I224" s="3">
        <f>G224+H224</f>
        <v>32367000</v>
      </c>
    </row>
    <row r="225" spans="5:9" ht="12.75" customHeight="1" thickBot="1">
      <c r="E225" s="23" t="s">
        <v>1135</v>
      </c>
      <c r="F225" s="23"/>
      <c r="G225" s="5">
        <f>SUM(G224:G224)</f>
        <v>32367000</v>
      </c>
      <c r="H225" s="5">
        <f>SUM(H224:H224)</f>
        <v>0</v>
      </c>
      <c r="I225" s="5">
        <f>G225+H225</f>
        <v>32367000</v>
      </c>
    </row>
    <row r="227" spans="1:6" ht="12.75" customHeight="1">
      <c r="A227" s="6" t="s">
        <v>1205</v>
      </c>
      <c r="B227" s="6" t="s">
        <v>1265</v>
      </c>
      <c r="C227" s="6"/>
      <c r="D227" s="8"/>
      <c r="E227" s="22" t="s">
        <v>1266</v>
      </c>
      <c r="F227" s="22"/>
    </row>
    <row r="228" spans="1:6" ht="12.75" customHeight="1">
      <c r="A228" s="6"/>
      <c r="B228" s="6"/>
      <c r="C228" s="6" t="s">
        <v>1317</v>
      </c>
      <c r="D228" s="8"/>
      <c r="E228" s="22" t="s">
        <v>1318</v>
      </c>
      <c r="F228" s="22"/>
    </row>
    <row r="229" spans="4:9" ht="12.75" customHeight="1">
      <c r="D229" s="7" t="s">
        <v>1365</v>
      </c>
      <c r="E229" s="20" t="s">
        <v>1321</v>
      </c>
      <c r="F229" s="20"/>
      <c r="G229" s="3">
        <v>0</v>
      </c>
      <c r="H229" s="3">
        <v>2200000</v>
      </c>
      <c r="I229" s="3">
        <f>G229+H229</f>
        <v>2200000</v>
      </c>
    </row>
    <row r="230" spans="4:9" ht="12.75" customHeight="1">
      <c r="D230" s="7" t="s">
        <v>1381</v>
      </c>
      <c r="E230" s="20" t="s">
        <v>208</v>
      </c>
      <c r="F230" s="20"/>
      <c r="G230" s="3">
        <v>0</v>
      </c>
      <c r="H230" s="3">
        <v>88000000</v>
      </c>
      <c r="I230" s="3">
        <f>G230+H230</f>
        <v>88000000</v>
      </c>
    </row>
    <row r="231" spans="4:9" ht="12.75" customHeight="1">
      <c r="D231" s="7" t="s">
        <v>1189</v>
      </c>
      <c r="E231" s="20" t="s">
        <v>1329</v>
      </c>
      <c r="F231" s="20"/>
      <c r="G231" s="3">
        <v>0</v>
      </c>
      <c r="H231" s="3">
        <v>113500000</v>
      </c>
      <c r="I231" s="3">
        <f>G231+H231</f>
        <v>113500000</v>
      </c>
    </row>
    <row r="232" spans="4:9" ht="12.75" customHeight="1" thickBot="1">
      <c r="D232" s="7" t="s">
        <v>1192</v>
      </c>
      <c r="E232" s="20" t="s">
        <v>210</v>
      </c>
      <c r="F232" s="20"/>
      <c r="G232" s="3">
        <v>0</v>
      </c>
      <c r="H232" s="3">
        <v>2500000</v>
      </c>
      <c r="I232" s="3">
        <f>G232+H232</f>
        <v>2500000</v>
      </c>
    </row>
    <row r="233" spans="5:9" ht="12.75" customHeight="1">
      <c r="E233" s="21" t="s">
        <v>1136</v>
      </c>
      <c r="F233" s="21"/>
      <c r="G233" s="4"/>
      <c r="H233" s="4"/>
      <c r="I233" s="4"/>
    </row>
    <row r="234" spans="4:9" ht="12.75" customHeight="1" thickBot="1">
      <c r="D234" s="7" t="s">
        <v>1223</v>
      </c>
      <c r="E234" s="20" t="s">
        <v>1224</v>
      </c>
      <c r="F234" s="20"/>
      <c r="H234" s="3">
        <v>206200000</v>
      </c>
      <c r="I234" s="3">
        <f>G234+H234</f>
        <v>206200000</v>
      </c>
    </row>
    <row r="235" spans="5:9" ht="12.75" customHeight="1" thickBot="1">
      <c r="E235" s="23" t="s">
        <v>1137</v>
      </c>
      <c r="F235" s="23"/>
      <c r="G235" s="5">
        <f>SUM(G234:G234)</f>
        <v>0</v>
      </c>
      <c r="H235" s="5">
        <f>SUM(H234:H234)</f>
        <v>206200000</v>
      </c>
      <c r="I235" s="5">
        <f>G235+H235</f>
        <v>206200000</v>
      </c>
    </row>
    <row r="236" spans="5:9" ht="12.75" customHeight="1">
      <c r="E236" s="21" t="s">
        <v>1138</v>
      </c>
      <c r="F236" s="21"/>
      <c r="G236" s="4"/>
      <c r="H236" s="4"/>
      <c r="I236" s="4"/>
    </row>
    <row r="237" spans="4:9" ht="12.75" customHeight="1" thickBot="1">
      <c r="D237" s="7" t="s">
        <v>1223</v>
      </c>
      <c r="E237" s="20" t="s">
        <v>1224</v>
      </c>
      <c r="F237" s="20"/>
      <c r="G237" s="3">
        <v>0</v>
      </c>
      <c r="H237" s="3">
        <v>206200000</v>
      </c>
      <c r="I237" s="3">
        <f>G237+H237</f>
        <v>206200000</v>
      </c>
    </row>
    <row r="238" spans="5:9" ht="12.75" customHeight="1" thickBot="1">
      <c r="E238" s="23" t="s">
        <v>1139</v>
      </c>
      <c r="F238" s="23"/>
      <c r="G238" s="5">
        <f>SUM(G237:G237)</f>
        <v>0</v>
      </c>
      <c r="H238" s="5">
        <f>SUM(H237:H237)</f>
        <v>206200000</v>
      </c>
      <c r="I238" s="5">
        <f>G238+H238</f>
        <v>206200000</v>
      </c>
    </row>
    <row r="240" spans="1:6" ht="12.75" customHeight="1">
      <c r="A240" s="6" t="s">
        <v>1205</v>
      </c>
      <c r="B240" s="6" t="s">
        <v>1262</v>
      </c>
      <c r="C240" s="6"/>
      <c r="D240" s="8"/>
      <c r="E240" s="22" t="s">
        <v>1399</v>
      </c>
      <c r="F240" s="22"/>
    </row>
    <row r="241" spans="1:6" ht="25.5" customHeight="1">
      <c r="A241" s="6"/>
      <c r="B241" s="6"/>
      <c r="C241" s="6" t="s">
        <v>1206</v>
      </c>
      <c r="D241" s="8"/>
      <c r="E241" s="22" t="s">
        <v>1207</v>
      </c>
      <c r="F241" s="22"/>
    </row>
    <row r="242" spans="4:9" ht="12.75" customHeight="1">
      <c r="D242" s="7" t="s">
        <v>1361</v>
      </c>
      <c r="E242" s="20" t="s">
        <v>198</v>
      </c>
      <c r="F242" s="20"/>
      <c r="G242" s="3">
        <v>13371000</v>
      </c>
      <c r="H242" s="3">
        <v>0</v>
      </c>
      <c r="I242" s="3">
        <f aca="true" t="shared" si="10" ref="I242:I254">G242+H242</f>
        <v>13371000</v>
      </c>
    </row>
    <row r="243" spans="4:9" ht="12.75" customHeight="1">
      <c r="D243" s="7" t="s">
        <v>1362</v>
      </c>
      <c r="E243" s="20" t="s">
        <v>1319</v>
      </c>
      <c r="F243" s="20"/>
      <c r="G243" s="3">
        <v>2410000</v>
      </c>
      <c r="H243" s="3">
        <v>0</v>
      </c>
      <c r="I243" s="3">
        <f t="shared" si="10"/>
        <v>2410000</v>
      </c>
    </row>
    <row r="244" spans="4:9" ht="12.75" customHeight="1">
      <c r="D244" s="7" t="s">
        <v>1372</v>
      </c>
      <c r="E244" s="20" t="s">
        <v>1322</v>
      </c>
      <c r="F244" s="20"/>
      <c r="G244" s="3">
        <v>32000</v>
      </c>
      <c r="H244" s="3">
        <v>0</v>
      </c>
      <c r="I244" s="3">
        <f t="shared" si="10"/>
        <v>32000</v>
      </c>
    </row>
    <row r="245" spans="4:9" ht="12.75" customHeight="1">
      <c r="D245" s="7" t="s">
        <v>1370</v>
      </c>
      <c r="E245" s="20" t="s">
        <v>199</v>
      </c>
      <c r="F245" s="20"/>
      <c r="G245" s="3">
        <v>338000</v>
      </c>
      <c r="H245" s="3">
        <v>0</v>
      </c>
      <c r="I245" s="3">
        <f t="shared" si="10"/>
        <v>338000</v>
      </c>
    </row>
    <row r="246" spans="4:9" ht="12.75" customHeight="1">
      <c r="D246" s="7" t="s">
        <v>1363</v>
      </c>
      <c r="E246" s="20" t="s">
        <v>1323</v>
      </c>
      <c r="F246" s="20"/>
      <c r="G246" s="3">
        <v>1300000</v>
      </c>
      <c r="H246" s="3">
        <v>0</v>
      </c>
      <c r="I246" s="3">
        <f t="shared" si="10"/>
        <v>1300000</v>
      </c>
    </row>
    <row r="247" spans="4:9" ht="12.75" customHeight="1">
      <c r="D247" s="7" t="s">
        <v>1365</v>
      </c>
      <c r="E247" s="20" t="s">
        <v>1321</v>
      </c>
      <c r="F247" s="20"/>
      <c r="G247" s="3">
        <v>640000</v>
      </c>
      <c r="H247" s="3">
        <v>1709157.89</v>
      </c>
      <c r="I247" s="3">
        <f t="shared" si="10"/>
        <v>2349157.8899999997</v>
      </c>
    </row>
    <row r="248" spans="4:9" ht="12.75" customHeight="1">
      <c r="D248" s="7" t="s">
        <v>1367</v>
      </c>
      <c r="E248" s="20" t="s">
        <v>1324</v>
      </c>
      <c r="F248" s="20"/>
      <c r="G248" s="3">
        <v>2272000</v>
      </c>
      <c r="H248" s="3">
        <v>11694093.25</v>
      </c>
      <c r="I248" s="3">
        <f t="shared" si="10"/>
        <v>13966093.25</v>
      </c>
    </row>
    <row r="249" spans="4:9" ht="12.75" customHeight="1">
      <c r="D249" s="7" t="s">
        <v>1374</v>
      </c>
      <c r="E249" s="20" t="s">
        <v>1325</v>
      </c>
      <c r="F249" s="20"/>
      <c r="G249" s="3">
        <v>5000000</v>
      </c>
      <c r="H249" s="3">
        <v>0</v>
      </c>
      <c r="I249" s="3">
        <f t="shared" si="10"/>
        <v>5000000</v>
      </c>
    </row>
    <row r="250" spans="4:9" ht="12.75" customHeight="1">
      <c r="D250" s="7" t="s">
        <v>1375</v>
      </c>
      <c r="E250" s="20" t="s">
        <v>202</v>
      </c>
      <c r="F250" s="20"/>
      <c r="G250" s="3">
        <v>270000</v>
      </c>
      <c r="H250" s="3">
        <v>0</v>
      </c>
      <c r="I250" s="3">
        <f t="shared" si="10"/>
        <v>270000</v>
      </c>
    </row>
    <row r="251" spans="4:9" ht="12.75" customHeight="1">
      <c r="D251" s="7" t="s">
        <v>1376</v>
      </c>
      <c r="E251" s="20" t="s">
        <v>1326</v>
      </c>
      <c r="F251" s="20"/>
      <c r="G251" s="3">
        <v>400000</v>
      </c>
      <c r="H251" s="3">
        <v>1478696.8</v>
      </c>
      <c r="I251" s="3">
        <f t="shared" si="10"/>
        <v>1878696.8</v>
      </c>
    </row>
    <row r="252" spans="4:9" ht="12.75" customHeight="1">
      <c r="D252" s="7" t="s">
        <v>1381</v>
      </c>
      <c r="E252" s="20" t="s">
        <v>208</v>
      </c>
      <c r="F252" s="20"/>
      <c r="G252" s="3">
        <v>0</v>
      </c>
      <c r="H252" s="3">
        <v>2846851.11</v>
      </c>
      <c r="I252" s="3">
        <f t="shared" si="10"/>
        <v>2846851.11</v>
      </c>
    </row>
    <row r="253" spans="4:9" ht="12.75" customHeight="1">
      <c r="D253" s="7" t="s">
        <v>1189</v>
      </c>
      <c r="E253" s="20" t="s">
        <v>1329</v>
      </c>
      <c r="F253" s="20"/>
      <c r="G253" s="3">
        <v>1800000</v>
      </c>
      <c r="H253" s="3">
        <v>0</v>
      </c>
      <c r="I253" s="3">
        <f t="shared" si="10"/>
        <v>1800000</v>
      </c>
    </row>
    <row r="254" spans="4:9" ht="12.75" customHeight="1" thickBot="1">
      <c r="D254" s="7" t="s">
        <v>1192</v>
      </c>
      <c r="E254" s="20" t="s">
        <v>210</v>
      </c>
      <c r="F254" s="20"/>
      <c r="G254" s="3">
        <v>5800000</v>
      </c>
      <c r="H254" s="3">
        <v>252800</v>
      </c>
      <c r="I254" s="3">
        <f t="shared" si="10"/>
        <v>6052800</v>
      </c>
    </row>
    <row r="255" spans="5:9" ht="12.75" customHeight="1">
      <c r="E255" s="21" t="s">
        <v>1081</v>
      </c>
      <c r="F255" s="21"/>
      <c r="G255" s="4"/>
      <c r="H255" s="4"/>
      <c r="I255" s="4"/>
    </row>
    <row r="256" spans="4:9" ht="12.75" customHeight="1">
      <c r="D256" s="7" t="s">
        <v>1211</v>
      </c>
      <c r="E256" s="20" t="s">
        <v>1212</v>
      </c>
      <c r="F256" s="20"/>
      <c r="G256" s="3">
        <v>33633000</v>
      </c>
      <c r="I256" s="3">
        <f>G256+H256</f>
        <v>33633000</v>
      </c>
    </row>
    <row r="257" spans="4:9" ht="12.75" customHeight="1">
      <c r="D257" s="7" t="s">
        <v>1219</v>
      </c>
      <c r="E257" s="20" t="s">
        <v>1220</v>
      </c>
      <c r="F257" s="20"/>
      <c r="H257" s="3">
        <v>5872256.95</v>
      </c>
      <c r="I257" s="3">
        <f>G257+H257</f>
        <v>5872256.95</v>
      </c>
    </row>
    <row r="258" spans="4:9" ht="12.75" customHeight="1" thickBot="1">
      <c r="D258" s="7" t="s">
        <v>1522</v>
      </c>
      <c r="E258" s="20" t="s">
        <v>53</v>
      </c>
      <c r="F258" s="20"/>
      <c r="H258" s="3">
        <v>12109342.1</v>
      </c>
      <c r="I258" s="3">
        <f>G258+H258</f>
        <v>12109342.1</v>
      </c>
    </row>
    <row r="259" spans="5:9" ht="12.75" customHeight="1" thickBot="1">
      <c r="E259" s="23" t="s">
        <v>1082</v>
      </c>
      <c r="F259" s="23"/>
      <c r="G259" s="5">
        <f>SUM(G256:G258)</f>
        <v>33633000</v>
      </c>
      <c r="H259" s="5">
        <f>SUM(H256:H258)</f>
        <v>17981599.05</v>
      </c>
      <c r="I259" s="5">
        <f>G259+H259</f>
        <v>51614599.05</v>
      </c>
    </row>
    <row r="260" spans="5:9" ht="12.75" customHeight="1">
      <c r="E260" s="21" t="s">
        <v>1140</v>
      </c>
      <c r="F260" s="21"/>
      <c r="G260" s="4"/>
      <c r="H260" s="4"/>
      <c r="I260" s="4"/>
    </row>
    <row r="261" spans="4:9" ht="12.75" customHeight="1">
      <c r="D261" s="7" t="s">
        <v>1211</v>
      </c>
      <c r="E261" s="20" t="s">
        <v>1212</v>
      </c>
      <c r="F261" s="20"/>
      <c r="G261" s="3">
        <v>33633000</v>
      </c>
      <c r="H261" s="3">
        <v>0</v>
      </c>
      <c r="I261" s="3">
        <f>G261+H261</f>
        <v>33633000</v>
      </c>
    </row>
    <row r="262" spans="4:9" ht="12.75" customHeight="1">
      <c r="D262" s="7" t="s">
        <v>1219</v>
      </c>
      <c r="E262" s="20" t="s">
        <v>1220</v>
      </c>
      <c r="F262" s="20"/>
      <c r="G262" s="3">
        <v>0</v>
      </c>
      <c r="H262" s="3">
        <v>5872256.95</v>
      </c>
      <c r="I262" s="3">
        <f>G262+H262</f>
        <v>5872256.95</v>
      </c>
    </row>
    <row r="263" spans="4:9" ht="12.75" customHeight="1" thickBot="1">
      <c r="D263" s="7" t="s">
        <v>1522</v>
      </c>
      <c r="E263" s="20" t="s">
        <v>53</v>
      </c>
      <c r="F263" s="20"/>
      <c r="G263" s="3">
        <v>0</v>
      </c>
      <c r="H263" s="3">
        <v>12109342.1</v>
      </c>
      <c r="I263" s="3">
        <f>G263+H263</f>
        <v>12109342.1</v>
      </c>
    </row>
    <row r="264" spans="5:9" ht="12.75" customHeight="1" thickBot="1">
      <c r="E264" s="23" t="s">
        <v>1141</v>
      </c>
      <c r="F264" s="23"/>
      <c r="G264" s="5">
        <f>SUM(G261:G263)</f>
        <v>33633000</v>
      </c>
      <c r="H264" s="5">
        <f>SUM(H261:H263)</f>
        <v>17981599.05</v>
      </c>
      <c r="I264" s="5">
        <f>G264+H264</f>
        <v>51614599.05</v>
      </c>
    </row>
    <row r="266" spans="1:6" ht="25.5" customHeight="1">
      <c r="A266" s="6" t="s">
        <v>1205</v>
      </c>
      <c r="B266" s="6" t="s">
        <v>1263</v>
      </c>
      <c r="C266" s="6"/>
      <c r="D266" s="8"/>
      <c r="E266" s="22" t="s">
        <v>1254</v>
      </c>
      <c r="F266" s="22"/>
    </row>
    <row r="267" spans="1:6" ht="25.5" customHeight="1">
      <c r="A267" s="6"/>
      <c r="B267" s="6"/>
      <c r="C267" s="6" t="s">
        <v>1206</v>
      </c>
      <c r="D267" s="8"/>
      <c r="E267" s="22" t="s">
        <v>1207</v>
      </c>
      <c r="F267" s="22"/>
    </row>
    <row r="268" spans="4:9" ht="12.75" customHeight="1">
      <c r="D268" s="7" t="s">
        <v>1361</v>
      </c>
      <c r="E268" s="20" t="s">
        <v>198</v>
      </c>
      <c r="F268" s="20"/>
      <c r="G268" s="3">
        <v>3405000</v>
      </c>
      <c r="H268" s="3">
        <v>0</v>
      </c>
      <c r="I268" s="3">
        <f aca="true" t="shared" si="11" ref="I268:I278">G268+H268</f>
        <v>3405000</v>
      </c>
    </row>
    <row r="269" spans="4:9" ht="12.75" customHeight="1">
      <c r="D269" s="7" t="s">
        <v>1362</v>
      </c>
      <c r="E269" s="20" t="s">
        <v>1319</v>
      </c>
      <c r="F269" s="20"/>
      <c r="G269" s="3">
        <v>610000</v>
      </c>
      <c r="H269" s="3">
        <v>0</v>
      </c>
      <c r="I269" s="3">
        <f t="shared" si="11"/>
        <v>610000</v>
      </c>
    </row>
    <row r="270" spans="4:9" ht="12.75" customHeight="1">
      <c r="D270" s="7" t="s">
        <v>1372</v>
      </c>
      <c r="E270" s="20" t="s">
        <v>1322</v>
      </c>
      <c r="F270" s="20"/>
      <c r="G270" s="3">
        <v>35000</v>
      </c>
      <c r="H270" s="3">
        <v>0</v>
      </c>
      <c r="I270" s="3">
        <f t="shared" si="11"/>
        <v>35000</v>
      </c>
    </row>
    <row r="271" spans="4:9" ht="12.75" customHeight="1">
      <c r="D271" s="7" t="s">
        <v>1370</v>
      </c>
      <c r="E271" s="20" t="s">
        <v>199</v>
      </c>
      <c r="F271" s="20"/>
      <c r="G271" s="3">
        <v>325000</v>
      </c>
      <c r="H271" s="3">
        <v>0</v>
      </c>
      <c r="I271" s="3">
        <f t="shared" si="11"/>
        <v>325000</v>
      </c>
    </row>
    <row r="272" spans="4:9" ht="12.75" customHeight="1">
      <c r="D272" s="7" t="s">
        <v>1363</v>
      </c>
      <c r="E272" s="20" t="s">
        <v>1323</v>
      </c>
      <c r="F272" s="20"/>
      <c r="G272" s="3">
        <v>1150000</v>
      </c>
      <c r="H272" s="3">
        <v>0</v>
      </c>
      <c r="I272" s="3">
        <f t="shared" si="11"/>
        <v>1150000</v>
      </c>
    </row>
    <row r="273" spans="4:9" ht="12.75" customHeight="1">
      <c r="D273" s="7" t="s">
        <v>1365</v>
      </c>
      <c r="E273" s="20" t="s">
        <v>1321</v>
      </c>
      <c r="F273" s="20"/>
      <c r="G273" s="3">
        <v>500000</v>
      </c>
      <c r="H273" s="3">
        <v>0</v>
      </c>
      <c r="I273" s="3">
        <f t="shared" si="11"/>
        <v>500000</v>
      </c>
    </row>
    <row r="274" spans="4:9" ht="12.75" customHeight="1">
      <c r="D274" s="7" t="s">
        <v>1367</v>
      </c>
      <c r="E274" s="20" t="s">
        <v>1324</v>
      </c>
      <c r="F274" s="20"/>
      <c r="G274" s="3">
        <v>1260000</v>
      </c>
      <c r="H274" s="3">
        <v>909442.49</v>
      </c>
      <c r="I274" s="3">
        <f t="shared" si="11"/>
        <v>2169442.49</v>
      </c>
    </row>
    <row r="275" spans="4:9" ht="12.75" customHeight="1">
      <c r="D275" s="7" t="s">
        <v>1375</v>
      </c>
      <c r="E275" s="20" t="s">
        <v>202</v>
      </c>
      <c r="F275" s="20"/>
      <c r="G275" s="3">
        <v>363000</v>
      </c>
      <c r="H275" s="3">
        <v>0</v>
      </c>
      <c r="I275" s="3">
        <f t="shared" si="11"/>
        <v>363000</v>
      </c>
    </row>
    <row r="276" spans="4:9" ht="12.75" customHeight="1">
      <c r="D276" s="7" t="s">
        <v>1376</v>
      </c>
      <c r="E276" s="20" t="s">
        <v>1326</v>
      </c>
      <c r="F276" s="20"/>
      <c r="G276" s="3">
        <v>800000</v>
      </c>
      <c r="H276" s="3">
        <v>125300</v>
      </c>
      <c r="I276" s="3">
        <f t="shared" si="11"/>
        <v>925300</v>
      </c>
    </row>
    <row r="277" spans="4:9" ht="12.75" customHeight="1">
      <c r="D277" s="7" t="s">
        <v>1381</v>
      </c>
      <c r="E277" s="20" t="s">
        <v>208</v>
      </c>
      <c r="F277" s="20"/>
      <c r="G277" s="3">
        <v>190000000</v>
      </c>
      <c r="H277" s="3">
        <v>700000</v>
      </c>
      <c r="I277" s="3">
        <f t="shared" si="11"/>
        <v>190700000</v>
      </c>
    </row>
    <row r="278" spans="4:9" ht="12.75" customHeight="1" thickBot="1">
      <c r="D278" s="7" t="s">
        <v>1378</v>
      </c>
      <c r="E278" s="20" t="s">
        <v>1328</v>
      </c>
      <c r="F278" s="20"/>
      <c r="G278" s="3">
        <v>115000</v>
      </c>
      <c r="H278" s="3">
        <v>0</v>
      </c>
      <c r="I278" s="3">
        <f t="shared" si="11"/>
        <v>115000</v>
      </c>
    </row>
    <row r="279" spans="5:9" ht="12.75" customHeight="1">
      <c r="E279" s="21" t="s">
        <v>1081</v>
      </c>
      <c r="F279" s="21"/>
      <c r="G279" s="4"/>
      <c r="H279" s="4"/>
      <c r="I279" s="4"/>
    </row>
    <row r="280" spans="4:9" ht="12.75" customHeight="1">
      <c r="D280" s="7" t="s">
        <v>1211</v>
      </c>
      <c r="E280" s="20" t="s">
        <v>1212</v>
      </c>
      <c r="F280" s="20"/>
      <c r="G280" s="3">
        <v>198563000</v>
      </c>
      <c r="I280" s="3">
        <f>G280+H280</f>
        <v>198563000</v>
      </c>
    </row>
    <row r="281" spans="4:9" ht="12.75" customHeight="1">
      <c r="D281" s="7" t="s">
        <v>1219</v>
      </c>
      <c r="E281" s="20" t="s">
        <v>1220</v>
      </c>
      <c r="F281" s="20"/>
      <c r="H281" s="3">
        <v>1400000</v>
      </c>
      <c r="I281" s="3">
        <f>G281+H281</f>
        <v>1400000</v>
      </c>
    </row>
    <row r="282" spans="4:9" ht="12.75" customHeight="1" thickBot="1">
      <c r="D282" s="7" t="s">
        <v>1522</v>
      </c>
      <c r="E282" s="20" t="s">
        <v>53</v>
      </c>
      <c r="F282" s="20"/>
      <c r="H282" s="3">
        <v>334742.49</v>
      </c>
      <c r="I282" s="3">
        <f>G282+H282</f>
        <v>334742.49</v>
      </c>
    </row>
    <row r="283" spans="5:9" ht="12.75" customHeight="1" thickBot="1">
      <c r="E283" s="23" t="s">
        <v>1082</v>
      </c>
      <c r="F283" s="23"/>
      <c r="G283" s="5">
        <f>SUM(G280:G282)</f>
        <v>198563000</v>
      </c>
      <c r="H283" s="5">
        <f>SUM(H280:H282)</f>
        <v>1734742.49</v>
      </c>
      <c r="I283" s="5">
        <f>G283+H283</f>
        <v>200297742.49</v>
      </c>
    </row>
    <row r="284" spans="5:9" ht="12.75" customHeight="1">
      <c r="E284" s="21" t="s">
        <v>1142</v>
      </c>
      <c r="F284" s="21"/>
      <c r="G284" s="4"/>
      <c r="H284" s="4"/>
      <c r="I284" s="4"/>
    </row>
    <row r="285" spans="4:9" ht="12.75" customHeight="1">
      <c r="D285" s="7" t="s">
        <v>1211</v>
      </c>
      <c r="E285" s="20" t="s">
        <v>1212</v>
      </c>
      <c r="F285" s="20"/>
      <c r="G285" s="3">
        <v>198563000</v>
      </c>
      <c r="H285" s="3">
        <v>0</v>
      </c>
      <c r="I285" s="3">
        <f>G285+H285</f>
        <v>198563000</v>
      </c>
    </row>
    <row r="286" spans="4:9" ht="12.75" customHeight="1">
      <c r="D286" s="7" t="s">
        <v>1219</v>
      </c>
      <c r="E286" s="20" t="s">
        <v>1220</v>
      </c>
      <c r="F286" s="20"/>
      <c r="G286" s="3">
        <v>0</v>
      </c>
      <c r="H286" s="3">
        <v>1400000</v>
      </c>
      <c r="I286" s="3">
        <f>G286+H286</f>
        <v>1400000</v>
      </c>
    </row>
    <row r="287" spans="4:9" ht="12.75" customHeight="1" thickBot="1">
      <c r="D287" s="7" t="s">
        <v>1522</v>
      </c>
      <c r="E287" s="20" t="s">
        <v>53</v>
      </c>
      <c r="F287" s="20"/>
      <c r="G287" s="3">
        <v>0</v>
      </c>
      <c r="H287" s="3">
        <v>334742.49</v>
      </c>
      <c r="I287" s="3">
        <f>G287+H287</f>
        <v>334742.49</v>
      </c>
    </row>
    <row r="288" spans="5:9" ht="12.75" customHeight="1" thickBot="1">
      <c r="E288" s="23" t="s">
        <v>1143</v>
      </c>
      <c r="F288" s="23"/>
      <c r="G288" s="5">
        <f>SUM(G285:G287)</f>
        <v>198563000</v>
      </c>
      <c r="H288" s="5">
        <f>SUM(H285:H287)</f>
        <v>1734742.49</v>
      </c>
      <c r="I288" s="5">
        <f>G288+H288</f>
        <v>200297742.49</v>
      </c>
    </row>
    <row r="290" spans="1:6" ht="13.5" customHeight="1">
      <c r="A290" s="6" t="s">
        <v>1205</v>
      </c>
      <c r="B290" s="6" t="s">
        <v>1264</v>
      </c>
      <c r="C290" s="6"/>
      <c r="D290" s="8"/>
      <c r="E290" s="22" t="s">
        <v>1400</v>
      </c>
      <c r="F290" s="22"/>
    </row>
    <row r="291" spans="1:6" ht="25.5" customHeight="1">
      <c r="A291" s="6"/>
      <c r="B291" s="6"/>
      <c r="C291" s="6" t="s">
        <v>1206</v>
      </c>
      <c r="D291" s="8"/>
      <c r="E291" s="22" t="s">
        <v>1207</v>
      </c>
      <c r="F291" s="22"/>
    </row>
    <row r="292" spans="4:9" ht="12.75" customHeight="1">
      <c r="D292" s="7" t="s">
        <v>1361</v>
      </c>
      <c r="E292" s="20" t="s">
        <v>198</v>
      </c>
      <c r="F292" s="20"/>
      <c r="G292" s="3">
        <v>16522000</v>
      </c>
      <c r="H292" s="3">
        <v>0</v>
      </c>
      <c r="I292" s="3">
        <f aca="true" t="shared" si="12" ref="I292:I306">G292+H292</f>
        <v>16522000</v>
      </c>
    </row>
    <row r="293" spans="4:9" ht="12.75" customHeight="1">
      <c r="D293" s="7" t="s">
        <v>1362</v>
      </c>
      <c r="E293" s="20" t="s">
        <v>1319</v>
      </c>
      <c r="F293" s="20"/>
      <c r="G293" s="3">
        <v>2958000</v>
      </c>
      <c r="H293" s="3">
        <v>0</v>
      </c>
      <c r="I293" s="3">
        <f t="shared" si="12"/>
        <v>2958000</v>
      </c>
    </row>
    <row r="294" spans="4:9" ht="12.75" customHeight="1">
      <c r="D294" s="7" t="s">
        <v>1372</v>
      </c>
      <c r="E294" s="20" t="s">
        <v>1322</v>
      </c>
      <c r="F294" s="20"/>
      <c r="G294" s="3">
        <v>50000</v>
      </c>
      <c r="H294" s="3">
        <v>0</v>
      </c>
      <c r="I294" s="3">
        <f t="shared" si="12"/>
        <v>50000</v>
      </c>
    </row>
    <row r="295" spans="4:9" ht="12.75" customHeight="1">
      <c r="D295" s="7" t="s">
        <v>1370</v>
      </c>
      <c r="E295" s="20" t="s">
        <v>199</v>
      </c>
      <c r="F295" s="20"/>
      <c r="G295" s="3">
        <v>200000</v>
      </c>
      <c r="H295" s="3">
        <v>0</v>
      </c>
      <c r="I295" s="3">
        <f t="shared" si="12"/>
        <v>200000</v>
      </c>
    </row>
    <row r="296" spans="4:9" ht="12.75" customHeight="1">
      <c r="D296" s="7" t="s">
        <v>1363</v>
      </c>
      <c r="E296" s="20" t="s">
        <v>1323</v>
      </c>
      <c r="F296" s="20"/>
      <c r="G296" s="3">
        <v>7333000</v>
      </c>
      <c r="H296" s="3">
        <v>0</v>
      </c>
      <c r="I296" s="3">
        <f t="shared" si="12"/>
        <v>7333000</v>
      </c>
    </row>
    <row r="297" spans="4:9" ht="12.75" customHeight="1">
      <c r="D297" s="7" t="s">
        <v>1365</v>
      </c>
      <c r="E297" s="20" t="s">
        <v>1321</v>
      </c>
      <c r="F297" s="20"/>
      <c r="G297" s="3">
        <v>2400000</v>
      </c>
      <c r="H297" s="3">
        <v>0</v>
      </c>
      <c r="I297" s="3">
        <f t="shared" si="12"/>
        <v>2400000</v>
      </c>
    </row>
    <row r="298" spans="4:9" ht="12.75" customHeight="1">
      <c r="D298" s="7" t="s">
        <v>1367</v>
      </c>
      <c r="E298" s="20" t="s">
        <v>1324</v>
      </c>
      <c r="F298" s="20"/>
      <c r="G298" s="3">
        <v>8400000</v>
      </c>
      <c r="H298" s="3">
        <v>0</v>
      </c>
      <c r="I298" s="3">
        <f t="shared" si="12"/>
        <v>8400000</v>
      </c>
    </row>
    <row r="299" spans="4:9" ht="12.75" customHeight="1">
      <c r="D299" s="7" t="s">
        <v>1374</v>
      </c>
      <c r="E299" s="20" t="s">
        <v>1325</v>
      </c>
      <c r="F299" s="20"/>
      <c r="G299" s="3">
        <v>1000000</v>
      </c>
      <c r="H299" s="3">
        <v>0</v>
      </c>
      <c r="I299" s="3">
        <f t="shared" si="12"/>
        <v>1000000</v>
      </c>
    </row>
    <row r="300" spans="4:9" ht="12.75" customHeight="1">
      <c r="D300" s="7" t="s">
        <v>1375</v>
      </c>
      <c r="E300" s="20" t="s">
        <v>202</v>
      </c>
      <c r="F300" s="20"/>
      <c r="G300" s="3">
        <v>920000</v>
      </c>
      <c r="H300" s="3">
        <v>0</v>
      </c>
      <c r="I300" s="3">
        <f t="shared" si="12"/>
        <v>920000</v>
      </c>
    </row>
    <row r="301" spans="4:9" ht="12.75" customHeight="1">
      <c r="D301" s="7" t="s">
        <v>1376</v>
      </c>
      <c r="E301" s="20" t="s">
        <v>1326</v>
      </c>
      <c r="F301" s="20"/>
      <c r="G301" s="3">
        <v>2660000</v>
      </c>
      <c r="H301" s="3">
        <v>0</v>
      </c>
      <c r="I301" s="3">
        <f t="shared" si="12"/>
        <v>2660000</v>
      </c>
    </row>
    <row r="302" spans="4:9" ht="12.75" customHeight="1">
      <c r="D302" s="7" t="s">
        <v>1381</v>
      </c>
      <c r="E302" s="20" t="s">
        <v>208</v>
      </c>
      <c r="F302" s="20"/>
      <c r="G302" s="3">
        <v>1574050000</v>
      </c>
      <c r="H302" s="3">
        <v>0</v>
      </c>
      <c r="I302" s="3">
        <f t="shared" si="12"/>
        <v>1574050000</v>
      </c>
    </row>
    <row r="303" spans="4:9" ht="12.75" customHeight="1">
      <c r="D303" s="7" t="s">
        <v>1189</v>
      </c>
      <c r="E303" s="20" t="s">
        <v>1329</v>
      </c>
      <c r="F303" s="20"/>
      <c r="G303" s="3">
        <v>240000000</v>
      </c>
      <c r="H303" s="3">
        <v>0</v>
      </c>
      <c r="I303" s="3">
        <f t="shared" si="12"/>
        <v>240000000</v>
      </c>
    </row>
    <row r="304" spans="4:9" ht="12.75" customHeight="1">
      <c r="D304" s="7" t="s">
        <v>1192</v>
      </c>
      <c r="E304" s="20" t="s">
        <v>210</v>
      </c>
      <c r="F304" s="20"/>
      <c r="G304" s="3">
        <v>300000</v>
      </c>
      <c r="H304" s="3">
        <v>0</v>
      </c>
      <c r="I304" s="3">
        <f t="shared" si="12"/>
        <v>300000</v>
      </c>
    </row>
    <row r="305" spans="4:9" ht="12.75" customHeight="1">
      <c r="D305" s="7" t="s">
        <v>1193</v>
      </c>
      <c r="E305" s="20" t="s">
        <v>211</v>
      </c>
      <c r="F305" s="20"/>
      <c r="G305" s="3">
        <v>140000</v>
      </c>
      <c r="H305" s="3">
        <v>0</v>
      </c>
      <c r="I305" s="3">
        <f t="shared" si="12"/>
        <v>140000</v>
      </c>
    </row>
    <row r="306" spans="4:9" ht="12.75" customHeight="1" thickBot="1">
      <c r="D306" s="7" t="s">
        <v>1378</v>
      </c>
      <c r="E306" s="20" t="s">
        <v>1328</v>
      </c>
      <c r="F306" s="20"/>
      <c r="G306" s="3">
        <v>300000</v>
      </c>
      <c r="H306" s="3">
        <v>0</v>
      </c>
      <c r="I306" s="3">
        <f t="shared" si="12"/>
        <v>300000</v>
      </c>
    </row>
    <row r="307" spans="5:9" ht="12.75" customHeight="1">
      <c r="E307" s="21" t="s">
        <v>1081</v>
      </c>
      <c r="F307" s="21"/>
      <c r="G307" s="4"/>
      <c r="H307" s="4"/>
      <c r="I307" s="4"/>
    </row>
    <row r="308" spans="4:9" ht="12.75" customHeight="1" thickBot="1">
      <c r="D308" s="7" t="s">
        <v>1211</v>
      </c>
      <c r="E308" s="20" t="s">
        <v>1212</v>
      </c>
      <c r="F308" s="20"/>
      <c r="G308" s="3">
        <v>1857233000</v>
      </c>
      <c r="I308" s="3">
        <f>G308+H308</f>
        <v>1857233000</v>
      </c>
    </row>
    <row r="309" spans="5:9" ht="12.75" customHeight="1" thickBot="1">
      <c r="E309" s="23" t="s">
        <v>1082</v>
      </c>
      <c r="F309" s="23"/>
      <c r="G309" s="5">
        <f>SUM(G308:G308)</f>
        <v>1857233000</v>
      </c>
      <c r="H309" s="5">
        <f>SUM(H308:H308)</f>
        <v>0</v>
      </c>
      <c r="I309" s="5">
        <f>G309+H309</f>
        <v>1857233000</v>
      </c>
    </row>
    <row r="310" ht="6" customHeight="1"/>
    <row r="311" spans="5:9" ht="33.75" customHeight="1">
      <c r="E311" s="37" t="s">
        <v>1144</v>
      </c>
      <c r="F311" s="37"/>
      <c r="G311" s="10"/>
      <c r="H311" s="10"/>
      <c r="I311" s="10"/>
    </row>
    <row r="312" spans="4:9" ht="12.75" customHeight="1">
      <c r="D312" s="7" t="s">
        <v>1344</v>
      </c>
      <c r="E312" s="38" t="s">
        <v>213</v>
      </c>
      <c r="F312" s="38"/>
      <c r="G312" s="3">
        <f>SUM(G313:G334)/2</f>
        <v>0</v>
      </c>
      <c r="H312" s="3">
        <f>SUM(H313:H334)/2</f>
        <v>100000000</v>
      </c>
      <c r="I312" s="3">
        <f>G312+H312</f>
        <v>100000000</v>
      </c>
    </row>
    <row r="313" spans="5:6" ht="12.75">
      <c r="E313" s="8" t="s">
        <v>1345</v>
      </c>
      <c r="F313" s="15" t="s">
        <v>481</v>
      </c>
    </row>
    <row r="314" spans="5:9" ht="12.75">
      <c r="E314" s="7" t="s">
        <v>1346</v>
      </c>
      <c r="F314" s="14" t="s">
        <v>484</v>
      </c>
      <c r="G314" s="3">
        <v>0</v>
      </c>
      <c r="H314" s="3">
        <v>1620000</v>
      </c>
      <c r="I314" s="3">
        <f>G314+H314</f>
        <v>1620000</v>
      </c>
    </row>
    <row r="315" spans="5:9" ht="38.25">
      <c r="E315" s="7" t="s">
        <v>1347</v>
      </c>
      <c r="F315" s="14" t="s">
        <v>483</v>
      </c>
      <c r="G315" s="3">
        <v>0</v>
      </c>
      <c r="H315" s="3">
        <v>2000000</v>
      </c>
      <c r="I315" s="3">
        <f>G315+H315</f>
        <v>2000000</v>
      </c>
    </row>
    <row r="316" spans="5:9" ht="12.75">
      <c r="E316" s="7" t="s">
        <v>1446</v>
      </c>
      <c r="F316" s="14" t="s">
        <v>482</v>
      </c>
      <c r="G316" s="3">
        <v>0</v>
      </c>
      <c r="H316" s="3">
        <v>1383000</v>
      </c>
      <c r="I316" s="3">
        <f>G316+H316</f>
        <v>1383000</v>
      </c>
    </row>
    <row r="317" spans="5:9" ht="12.75" customHeight="1">
      <c r="E317" s="34" t="s">
        <v>300</v>
      </c>
      <c r="F317" s="34"/>
      <c r="G317" s="9">
        <f>SUM(G314:G316)</f>
        <v>0</v>
      </c>
      <c r="H317" s="9">
        <f>SUM(H314:H316)</f>
        <v>5003000</v>
      </c>
      <c r="I317" s="9">
        <f>G317+H317</f>
        <v>5003000</v>
      </c>
    </row>
    <row r="318" spans="5:6" ht="12.75">
      <c r="E318" s="8" t="s">
        <v>1348</v>
      </c>
      <c r="F318" s="15" t="s">
        <v>485</v>
      </c>
    </row>
    <row r="319" spans="5:9" ht="25.5">
      <c r="E319" s="7" t="s">
        <v>1346</v>
      </c>
      <c r="F319" s="14" t="s">
        <v>486</v>
      </c>
      <c r="G319" s="3">
        <v>0</v>
      </c>
      <c r="H319" s="3">
        <v>1598000</v>
      </c>
      <c r="I319" s="3">
        <f>G319+H319</f>
        <v>1598000</v>
      </c>
    </row>
    <row r="320" spans="5:9" ht="12.75" customHeight="1">
      <c r="E320" s="34" t="s">
        <v>301</v>
      </c>
      <c r="F320" s="34"/>
      <c r="G320" s="9">
        <f>SUM(G319:G319)</f>
        <v>0</v>
      </c>
      <c r="H320" s="9">
        <f>SUM(H319:H319)</f>
        <v>1598000</v>
      </c>
      <c r="I320" s="9">
        <f>G320+H320</f>
        <v>1598000</v>
      </c>
    </row>
    <row r="321" spans="5:6" ht="12.75">
      <c r="E321" s="8" t="s">
        <v>1349</v>
      </c>
      <c r="F321" s="15" t="s">
        <v>487</v>
      </c>
    </row>
    <row r="322" spans="5:9" ht="25.5">
      <c r="E322" s="7" t="s">
        <v>1346</v>
      </c>
      <c r="F322" s="14" t="s">
        <v>489</v>
      </c>
      <c r="G322" s="3">
        <v>0</v>
      </c>
      <c r="H322" s="3">
        <v>4417249</v>
      </c>
      <c r="I322" s="3">
        <f>G322+H322</f>
        <v>4417249</v>
      </c>
    </row>
    <row r="323" spans="5:9" ht="38.25">
      <c r="E323" s="7" t="s">
        <v>1347</v>
      </c>
      <c r="F323" s="14" t="s">
        <v>488</v>
      </c>
      <c r="G323" s="3">
        <v>0</v>
      </c>
      <c r="H323" s="3">
        <v>34548000</v>
      </c>
      <c r="I323" s="3">
        <f>G323+H323</f>
        <v>34548000</v>
      </c>
    </row>
    <row r="324" spans="5:9" ht="12.75" customHeight="1">
      <c r="E324" s="34" t="s">
        <v>302</v>
      </c>
      <c r="F324" s="34"/>
      <c r="G324" s="9">
        <f>SUM(G322:G323)</f>
        <v>0</v>
      </c>
      <c r="H324" s="9">
        <f>SUM(H322:H323)</f>
        <v>38965249</v>
      </c>
      <c r="I324" s="9">
        <f>G324+H324</f>
        <v>38965249</v>
      </c>
    </row>
    <row r="325" spans="5:6" ht="12.75">
      <c r="E325" s="8" t="s">
        <v>1480</v>
      </c>
      <c r="F325" s="15" t="s">
        <v>490</v>
      </c>
    </row>
    <row r="326" spans="5:9" ht="25.5">
      <c r="E326" s="7" t="s">
        <v>1346</v>
      </c>
      <c r="F326" s="14" t="s">
        <v>491</v>
      </c>
      <c r="G326" s="3">
        <v>0</v>
      </c>
      <c r="H326" s="3">
        <v>1024000</v>
      </c>
      <c r="I326" s="3">
        <f>G326+H326</f>
        <v>1024000</v>
      </c>
    </row>
    <row r="327" spans="5:9" ht="12.75" customHeight="1">
      <c r="E327" s="34" t="s">
        <v>304</v>
      </c>
      <c r="F327" s="34"/>
      <c r="G327" s="9">
        <f>SUM(G326:G326)</f>
        <v>0</v>
      </c>
      <c r="H327" s="9">
        <f>SUM(H326:H326)</f>
        <v>1024000</v>
      </c>
      <c r="I327" s="9">
        <f>G327+H327</f>
        <v>1024000</v>
      </c>
    </row>
    <row r="328" spans="5:6" ht="12.75">
      <c r="E328" s="8" t="s">
        <v>1606</v>
      </c>
      <c r="F328" s="15" t="s">
        <v>493</v>
      </c>
    </row>
    <row r="329" spans="5:9" ht="25.5">
      <c r="E329" s="7" t="s">
        <v>1346</v>
      </c>
      <c r="F329" s="14" t="s">
        <v>494</v>
      </c>
      <c r="G329" s="3">
        <v>0</v>
      </c>
      <c r="H329" s="3">
        <v>12690377</v>
      </c>
      <c r="I329" s="3">
        <f>G329+H329</f>
        <v>12690377</v>
      </c>
    </row>
    <row r="330" spans="5:9" ht="12.75" customHeight="1">
      <c r="E330" s="34" t="s">
        <v>305</v>
      </c>
      <c r="F330" s="34"/>
      <c r="G330" s="9">
        <f>SUM(G329:G329)</f>
        <v>0</v>
      </c>
      <c r="H330" s="9">
        <f>SUM(H329:H329)</f>
        <v>12690377</v>
      </c>
      <c r="I330" s="9">
        <f>G330+H330</f>
        <v>12690377</v>
      </c>
    </row>
    <row r="331" spans="5:6" ht="12.75">
      <c r="E331" s="8" t="s">
        <v>492</v>
      </c>
      <c r="F331" s="15" t="s">
        <v>1350</v>
      </c>
    </row>
    <row r="332" spans="5:9" ht="12.75">
      <c r="E332" s="7" t="s">
        <v>1346</v>
      </c>
      <c r="F332" s="14" t="s">
        <v>1351</v>
      </c>
      <c r="G332" s="3">
        <v>0</v>
      </c>
      <c r="H332" s="3">
        <v>37219374</v>
      </c>
      <c r="I332" s="3">
        <f>G332+H332</f>
        <v>37219374</v>
      </c>
    </row>
    <row r="333" spans="5:9" ht="25.5">
      <c r="E333" s="7" t="s">
        <v>1347</v>
      </c>
      <c r="F333" s="14" t="s">
        <v>497</v>
      </c>
      <c r="G333" s="3">
        <v>0</v>
      </c>
      <c r="H333" s="3">
        <v>3500000</v>
      </c>
      <c r="I333" s="3">
        <f>G333+H333</f>
        <v>3500000</v>
      </c>
    </row>
    <row r="334" spans="5:9" ht="12.75" customHeight="1">
      <c r="E334" s="34" t="s">
        <v>495</v>
      </c>
      <c r="F334" s="34"/>
      <c r="G334" s="9">
        <f>SUM(G332:G333)</f>
        <v>0</v>
      </c>
      <c r="H334" s="9">
        <f>SUM(H332:H333)</f>
        <v>40719374</v>
      </c>
      <c r="I334" s="9">
        <f>G334+H334</f>
        <v>40719374</v>
      </c>
    </row>
    <row r="335" spans="5:9" ht="12.75" customHeight="1" thickBot="1">
      <c r="E335" s="35" t="s">
        <v>303</v>
      </c>
      <c r="F335" s="35"/>
      <c r="G335" s="13"/>
      <c r="H335" s="13"/>
      <c r="I335" s="13"/>
    </row>
    <row r="336" spans="4:9" ht="12.75" customHeight="1" thickBot="1">
      <c r="D336" s="7" t="s">
        <v>1272</v>
      </c>
      <c r="E336" s="36" t="s">
        <v>1356</v>
      </c>
      <c r="F336" s="36"/>
      <c r="G336" s="3">
        <v>0</v>
      </c>
      <c r="H336" s="3">
        <v>100000000</v>
      </c>
      <c r="I336" s="3">
        <f>G336+H336</f>
        <v>100000000</v>
      </c>
    </row>
    <row r="337" spans="5:9" ht="12.75" customHeight="1" thickBot="1">
      <c r="E337" s="23" t="s">
        <v>1145</v>
      </c>
      <c r="F337" s="23"/>
      <c r="G337" s="5">
        <f>SUM(G336:G336)</f>
        <v>0</v>
      </c>
      <c r="H337" s="5">
        <f>SUM(H336:H336)</f>
        <v>100000000</v>
      </c>
      <c r="I337" s="5">
        <f>G337+H337</f>
        <v>100000000</v>
      </c>
    </row>
    <row r="338" spans="5:9" ht="12.75" customHeight="1">
      <c r="E338" s="21" t="s">
        <v>1146</v>
      </c>
      <c r="F338" s="21"/>
      <c r="G338" s="4"/>
      <c r="H338" s="4"/>
      <c r="I338" s="4"/>
    </row>
    <row r="339" spans="4:9" ht="12.75" customHeight="1">
      <c r="D339" s="7" t="s">
        <v>1211</v>
      </c>
      <c r="E339" s="20" t="s">
        <v>1212</v>
      </c>
      <c r="F339" s="20"/>
      <c r="G339" s="3">
        <v>1857233000</v>
      </c>
      <c r="H339" s="3">
        <v>0</v>
      </c>
      <c r="I339" s="3">
        <f>G339+H339</f>
        <v>1857233000</v>
      </c>
    </row>
    <row r="340" spans="4:9" ht="12.75" customHeight="1" thickBot="1">
      <c r="D340" s="7" t="s">
        <v>1272</v>
      </c>
      <c r="E340" s="20" t="s">
        <v>1356</v>
      </c>
      <c r="F340" s="20"/>
      <c r="G340" s="3">
        <v>0</v>
      </c>
      <c r="H340" s="3">
        <v>100000000</v>
      </c>
      <c r="I340" s="3">
        <f>G340+H340</f>
        <v>100000000</v>
      </c>
    </row>
    <row r="341" spans="5:9" ht="12.75" customHeight="1" thickBot="1">
      <c r="E341" s="23" t="s">
        <v>1147</v>
      </c>
      <c r="F341" s="23"/>
      <c r="G341" s="5">
        <f>SUM(G339:G340)</f>
        <v>1857233000</v>
      </c>
      <c r="H341" s="5">
        <f>SUM(H339:H340)</f>
        <v>100000000</v>
      </c>
      <c r="I341" s="5">
        <f>G341+H341</f>
        <v>1957233000</v>
      </c>
    </row>
    <row r="343" spans="1:6" ht="12.75" customHeight="1">
      <c r="A343" s="6" t="s">
        <v>1205</v>
      </c>
      <c r="B343" s="6" t="s">
        <v>1401</v>
      </c>
      <c r="C343" s="6"/>
      <c r="D343" s="8"/>
      <c r="E343" s="22" t="s">
        <v>1402</v>
      </c>
      <c r="F343" s="22"/>
    </row>
    <row r="344" spans="1:6" ht="12.75" customHeight="1">
      <c r="A344" s="6"/>
      <c r="B344" s="6"/>
      <c r="C344" s="6" t="s">
        <v>1231</v>
      </c>
      <c r="D344" s="8"/>
      <c r="E344" s="22" t="s">
        <v>1232</v>
      </c>
      <c r="F344" s="22"/>
    </row>
    <row r="345" spans="4:9" ht="12.75" customHeight="1">
      <c r="D345" s="7" t="s">
        <v>1361</v>
      </c>
      <c r="E345" s="20" t="s">
        <v>198</v>
      </c>
      <c r="F345" s="20"/>
      <c r="G345" s="3">
        <v>23742000</v>
      </c>
      <c r="H345" s="3">
        <v>0</v>
      </c>
      <c r="I345" s="3">
        <f aca="true" t="shared" si="13" ref="I345:I357">G345+H345</f>
        <v>23742000</v>
      </c>
    </row>
    <row r="346" spans="4:9" ht="12.75" customHeight="1">
      <c r="D346" s="7" t="s">
        <v>1362</v>
      </c>
      <c r="E346" s="20" t="s">
        <v>1319</v>
      </c>
      <c r="F346" s="20"/>
      <c r="G346" s="3">
        <v>5406000</v>
      </c>
      <c r="H346" s="3">
        <v>0</v>
      </c>
      <c r="I346" s="3">
        <f t="shared" si="13"/>
        <v>5406000</v>
      </c>
    </row>
    <row r="347" spans="4:9" ht="12.75" customHeight="1">
      <c r="D347" s="7" t="s">
        <v>1372</v>
      </c>
      <c r="E347" s="20" t="s">
        <v>1322</v>
      </c>
      <c r="F347" s="20"/>
      <c r="G347" s="3">
        <v>30000</v>
      </c>
      <c r="H347" s="3">
        <v>500000</v>
      </c>
      <c r="I347" s="3">
        <f t="shared" si="13"/>
        <v>530000</v>
      </c>
    </row>
    <row r="348" spans="4:9" ht="12.75" customHeight="1">
      <c r="D348" s="7" t="s">
        <v>1370</v>
      </c>
      <c r="E348" s="20" t="s">
        <v>199</v>
      </c>
      <c r="F348" s="20"/>
      <c r="G348" s="3">
        <v>290000</v>
      </c>
      <c r="H348" s="3">
        <v>0</v>
      </c>
      <c r="I348" s="3">
        <f t="shared" si="13"/>
        <v>290000</v>
      </c>
    </row>
    <row r="349" spans="4:9" ht="12.75" customHeight="1">
      <c r="D349" s="7" t="s">
        <v>1373</v>
      </c>
      <c r="E349" s="20" t="s">
        <v>200</v>
      </c>
      <c r="F349" s="20"/>
      <c r="G349" s="3">
        <v>0</v>
      </c>
      <c r="H349" s="3">
        <v>150000</v>
      </c>
      <c r="I349" s="3">
        <f t="shared" si="13"/>
        <v>150000</v>
      </c>
    </row>
    <row r="350" spans="4:9" ht="12.75" customHeight="1">
      <c r="D350" s="7" t="s">
        <v>1363</v>
      </c>
      <c r="E350" s="20" t="s">
        <v>1323</v>
      </c>
      <c r="F350" s="20"/>
      <c r="G350" s="3">
        <v>2666000</v>
      </c>
      <c r="H350" s="3">
        <v>4000000</v>
      </c>
      <c r="I350" s="3">
        <f t="shared" si="13"/>
        <v>6666000</v>
      </c>
    </row>
    <row r="351" spans="4:9" ht="12.75" customHeight="1">
      <c r="D351" s="7" t="s">
        <v>1365</v>
      </c>
      <c r="E351" s="20" t="s">
        <v>1321</v>
      </c>
      <c r="F351" s="20"/>
      <c r="G351" s="3">
        <v>1135000</v>
      </c>
      <c r="H351" s="3">
        <v>7246687.85</v>
      </c>
      <c r="I351" s="3">
        <f t="shared" si="13"/>
        <v>8381687.85</v>
      </c>
    </row>
    <row r="352" spans="4:9" ht="12.75" customHeight="1">
      <c r="D352" s="7" t="s">
        <v>1367</v>
      </c>
      <c r="E352" s="20" t="s">
        <v>1324</v>
      </c>
      <c r="F352" s="20"/>
      <c r="G352" s="3">
        <v>1530000</v>
      </c>
      <c r="H352" s="3">
        <v>15761370.02</v>
      </c>
      <c r="I352" s="3">
        <f t="shared" si="13"/>
        <v>17291370.02</v>
      </c>
    </row>
    <row r="353" spans="4:9" ht="12.75" customHeight="1">
      <c r="D353" s="7" t="s">
        <v>1374</v>
      </c>
      <c r="E353" s="20" t="s">
        <v>1325</v>
      </c>
      <c r="F353" s="20"/>
      <c r="G353" s="3">
        <v>196000</v>
      </c>
      <c r="H353" s="3">
        <v>100000</v>
      </c>
      <c r="I353" s="3">
        <f t="shared" si="13"/>
        <v>296000</v>
      </c>
    </row>
    <row r="354" spans="4:9" ht="12.75" customHeight="1">
      <c r="D354" s="7" t="s">
        <v>1375</v>
      </c>
      <c r="E354" s="20" t="s">
        <v>202</v>
      </c>
      <c r="F354" s="20"/>
      <c r="G354" s="3">
        <v>18750000</v>
      </c>
      <c r="H354" s="3">
        <v>7041911.74</v>
      </c>
      <c r="I354" s="3">
        <f t="shared" si="13"/>
        <v>25791911.740000002</v>
      </c>
    </row>
    <row r="355" spans="4:9" ht="12.75" customHeight="1">
      <c r="D355" s="7" t="s">
        <v>1376</v>
      </c>
      <c r="E355" s="20" t="s">
        <v>1326</v>
      </c>
      <c r="F355" s="20"/>
      <c r="G355" s="3">
        <v>5720000</v>
      </c>
      <c r="H355" s="3">
        <v>18682303.71</v>
      </c>
      <c r="I355" s="3">
        <f t="shared" si="13"/>
        <v>24402303.71</v>
      </c>
    </row>
    <row r="356" spans="4:9" ht="12.75" customHeight="1">
      <c r="D356" s="7" t="s">
        <v>1193</v>
      </c>
      <c r="E356" s="20" t="s">
        <v>211</v>
      </c>
      <c r="F356" s="20"/>
      <c r="G356" s="3">
        <v>100000</v>
      </c>
      <c r="H356" s="3">
        <v>0</v>
      </c>
      <c r="I356" s="3">
        <f t="shared" si="13"/>
        <v>100000</v>
      </c>
    </row>
    <row r="357" spans="4:9" ht="12.75" customHeight="1" thickBot="1">
      <c r="D357" s="7" t="s">
        <v>1378</v>
      </c>
      <c r="E357" s="20" t="s">
        <v>1328</v>
      </c>
      <c r="F357" s="20"/>
      <c r="G357" s="3">
        <v>79000</v>
      </c>
      <c r="H357" s="3">
        <v>0</v>
      </c>
      <c r="I357" s="3">
        <f t="shared" si="13"/>
        <v>79000</v>
      </c>
    </row>
    <row r="358" spans="5:9" ht="12.75" customHeight="1">
      <c r="E358" s="21" t="s">
        <v>1148</v>
      </c>
      <c r="F358" s="21"/>
      <c r="G358" s="4"/>
      <c r="H358" s="4"/>
      <c r="I358" s="4"/>
    </row>
    <row r="359" spans="4:9" ht="12.75" customHeight="1">
      <c r="D359" s="7" t="s">
        <v>1211</v>
      </c>
      <c r="E359" s="20" t="s">
        <v>1212</v>
      </c>
      <c r="F359" s="20"/>
      <c r="G359" s="3">
        <v>59644000</v>
      </c>
      <c r="I359" s="3">
        <f>G359+H359</f>
        <v>59644000</v>
      </c>
    </row>
    <row r="360" spans="4:9" ht="12.75" customHeight="1">
      <c r="D360" s="7" t="s">
        <v>1223</v>
      </c>
      <c r="E360" s="20" t="s">
        <v>1224</v>
      </c>
      <c r="F360" s="20"/>
      <c r="H360" s="3">
        <v>43393000</v>
      </c>
      <c r="I360" s="3">
        <f>G360+H360</f>
        <v>43393000</v>
      </c>
    </row>
    <row r="361" spans="4:9" ht="12.75" customHeight="1" thickBot="1">
      <c r="D361" s="7" t="s">
        <v>1267</v>
      </c>
      <c r="E361" s="20" t="s">
        <v>1355</v>
      </c>
      <c r="F361" s="20"/>
      <c r="H361" s="3">
        <v>10089273.32</v>
      </c>
      <c r="I361" s="3">
        <f>G361+H361</f>
        <v>10089273.32</v>
      </c>
    </row>
    <row r="362" spans="5:9" ht="12.75" customHeight="1" thickBot="1">
      <c r="E362" s="23" t="s">
        <v>1149</v>
      </c>
      <c r="F362" s="23"/>
      <c r="G362" s="5">
        <f>SUM(G359:G361)</f>
        <v>59644000</v>
      </c>
      <c r="H362" s="5">
        <f>SUM(H359:H361)</f>
        <v>53482273.32</v>
      </c>
      <c r="I362" s="5">
        <f>G362+H362</f>
        <v>113126273.32</v>
      </c>
    </row>
    <row r="363" spans="5:9" ht="12.75" customHeight="1">
      <c r="E363" s="21" t="s">
        <v>1150</v>
      </c>
      <c r="F363" s="21"/>
      <c r="G363" s="4"/>
      <c r="H363" s="4"/>
      <c r="I363" s="4"/>
    </row>
    <row r="364" spans="4:9" ht="12.75" customHeight="1">
      <c r="D364" s="7" t="s">
        <v>1211</v>
      </c>
      <c r="E364" s="20" t="s">
        <v>1212</v>
      </c>
      <c r="F364" s="20"/>
      <c r="G364" s="3">
        <v>59644000</v>
      </c>
      <c r="H364" s="3">
        <v>0</v>
      </c>
      <c r="I364" s="3">
        <f>G364+H364</f>
        <v>59644000</v>
      </c>
    </row>
    <row r="365" spans="4:9" ht="12.75" customHeight="1">
      <c r="D365" s="7" t="s">
        <v>1223</v>
      </c>
      <c r="E365" s="20" t="s">
        <v>1224</v>
      </c>
      <c r="F365" s="20"/>
      <c r="G365" s="3">
        <v>0</v>
      </c>
      <c r="H365" s="3">
        <v>43393000</v>
      </c>
      <c r="I365" s="3">
        <f>G365+H365</f>
        <v>43393000</v>
      </c>
    </row>
    <row r="366" spans="4:9" ht="12.75" customHeight="1" thickBot="1">
      <c r="D366" s="7" t="s">
        <v>1267</v>
      </c>
      <c r="E366" s="20" t="s">
        <v>1355</v>
      </c>
      <c r="F366" s="20"/>
      <c r="G366" s="3">
        <v>0</v>
      </c>
      <c r="H366" s="3">
        <v>10089273.32</v>
      </c>
      <c r="I366" s="3">
        <f>G366+H366</f>
        <v>10089273.32</v>
      </c>
    </row>
    <row r="367" spans="5:9" ht="12.75" customHeight="1" thickBot="1">
      <c r="E367" s="23" t="s">
        <v>1151</v>
      </c>
      <c r="F367" s="23"/>
      <c r="G367" s="5">
        <f>SUM(G364:G366)</f>
        <v>59644000</v>
      </c>
      <c r="H367" s="5">
        <f>SUM(H364:H366)</f>
        <v>53482273.32</v>
      </c>
      <c r="I367" s="5">
        <f>G367+H367</f>
        <v>113126273.32</v>
      </c>
    </row>
    <row r="368" spans="5:9" ht="12.75" customHeight="1">
      <c r="E368" s="21" t="s">
        <v>1152</v>
      </c>
      <c r="F368" s="21"/>
      <c r="G368" s="4"/>
      <c r="H368" s="4"/>
      <c r="I368" s="4"/>
    </row>
    <row r="369" spans="4:9" ht="12.75" customHeight="1">
      <c r="D369" s="7" t="s">
        <v>1211</v>
      </c>
      <c r="E369" s="20" t="s">
        <v>1212</v>
      </c>
      <c r="F369" s="20"/>
      <c r="G369" s="3">
        <v>2377882000</v>
      </c>
      <c r="H369" s="3">
        <v>0</v>
      </c>
      <c r="I369" s="3">
        <f aca="true" t="shared" si="14" ref="I369:I376">G369+H369</f>
        <v>2377882000</v>
      </c>
    </row>
    <row r="370" spans="4:9" ht="12.75" customHeight="1">
      <c r="D370" s="7" t="s">
        <v>1223</v>
      </c>
      <c r="E370" s="20" t="s">
        <v>1224</v>
      </c>
      <c r="F370" s="20"/>
      <c r="G370" s="3">
        <v>0</v>
      </c>
      <c r="H370" s="3">
        <v>249593000</v>
      </c>
      <c r="I370" s="3">
        <f t="shared" si="14"/>
        <v>249593000</v>
      </c>
    </row>
    <row r="371" spans="4:9" ht="12.75" customHeight="1">
      <c r="D371" s="7" t="s">
        <v>1217</v>
      </c>
      <c r="E371" s="20" t="s">
        <v>1218</v>
      </c>
      <c r="F371" s="20"/>
      <c r="G371" s="3">
        <v>0</v>
      </c>
      <c r="H371" s="3">
        <v>248000</v>
      </c>
      <c r="I371" s="3">
        <f t="shared" si="14"/>
        <v>248000</v>
      </c>
    </row>
    <row r="372" spans="4:9" ht="12.75" customHeight="1">
      <c r="D372" s="7" t="s">
        <v>1219</v>
      </c>
      <c r="E372" s="20" t="s">
        <v>1220</v>
      </c>
      <c r="F372" s="20"/>
      <c r="G372" s="3">
        <v>0</v>
      </c>
      <c r="H372" s="3">
        <v>13078831.03</v>
      </c>
      <c r="I372" s="3">
        <f t="shared" si="14"/>
        <v>13078831.03</v>
      </c>
    </row>
    <row r="373" spans="4:9" ht="12.75" customHeight="1">
      <c r="D373" s="7" t="s">
        <v>1267</v>
      </c>
      <c r="E373" s="20" t="s">
        <v>1355</v>
      </c>
      <c r="F373" s="20"/>
      <c r="G373" s="3">
        <v>0</v>
      </c>
      <c r="H373" s="3">
        <v>10089273.32</v>
      </c>
      <c r="I373" s="3">
        <f t="shared" si="14"/>
        <v>10089273.32</v>
      </c>
    </row>
    <row r="374" spans="4:9" ht="12.75" customHeight="1">
      <c r="D374" s="7" t="s">
        <v>1272</v>
      </c>
      <c r="E374" s="20" t="s">
        <v>1356</v>
      </c>
      <c r="F374" s="20"/>
      <c r="G374" s="3">
        <v>0</v>
      </c>
      <c r="H374" s="3">
        <v>100000000</v>
      </c>
      <c r="I374" s="3">
        <f t="shared" si="14"/>
        <v>100000000</v>
      </c>
    </row>
    <row r="375" spans="4:9" ht="12.75" customHeight="1" thickBot="1">
      <c r="D375" s="7" t="s">
        <v>1522</v>
      </c>
      <c r="E375" s="20" t="s">
        <v>53</v>
      </c>
      <c r="F375" s="20"/>
      <c r="G375" s="3">
        <v>0</v>
      </c>
      <c r="H375" s="3">
        <v>12444084.59</v>
      </c>
      <c r="I375" s="3">
        <f t="shared" si="14"/>
        <v>12444084.59</v>
      </c>
    </row>
    <row r="376" spans="5:9" ht="12.75" customHeight="1" thickBot="1">
      <c r="E376" s="23" t="s">
        <v>1153</v>
      </c>
      <c r="F376" s="23"/>
      <c r="G376" s="5">
        <f>SUM(G369:G375)</f>
        <v>2377882000</v>
      </c>
      <c r="H376" s="5">
        <f>SUM(H369:H375)</f>
        <v>385453188.94</v>
      </c>
      <c r="I376" s="5">
        <f t="shared" si="14"/>
        <v>2763335188.94</v>
      </c>
    </row>
    <row r="378" spans="1:6" ht="12.75" customHeight="1">
      <c r="A378" s="6" t="s">
        <v>1403</v>
      </c>
      <c r="B378" s="6" t="s">
        <v>1205</v>
      </c>
      <c r="C378" s="6"/>
      <c r="D378" s="8"/>
      <c r="E378" s="22" t="s">
        <v>1404</v>
      </c>
      <c r="F378" s="22"/>
    </row>
    <row r="379" spans="1:6" ht="12.75" customHeight="1">
      <c r="A379" s="6"/>
      <c r="B379" s="6"/>
      <c r="C379" s="6" t="s">
        <v>1221</v>
      </c>
      <c r="D379" s="8"/>
      <c r="E379" s="22" t="s">
        <v>1222</v>
      </c>
      <c r="F379" s="22"/>
    </row>
    <row r="380" spans="4:9" ht="12.75" customHeight="1">
      <c r="D380" s="7" t="s">
        <v>1361</v>
      </c>
      <c r="E380" s="20" t="s">
        <v>198</v>
      </c>
      <c r="F380" s="20"/>
      <c r="G380" s="3">
        <v>27279000</v>
      </c>
      <c r="H380" s="3">
        <v>0</v>
      </c>
      <c r="I380" s="3">
        <f aca="true" t="shared" si="15" ref="I380:I387">G380+H380</f>
        <v>27279000</v>
      </c>
    </row>
    <row r="381" spans="4:9" ht="12.75" customHeight="1">
      <c r="D381" s="7" t="s">
        <v>1362</v>
      </c>
      <c r="E381" s="20" t="s">
        <v>1319</v>
      </c>
      <c r="F381" s="20"/>
      <c r="G381" s="3">
        <v>4678000</v>
      </c>
      <c r="H381" s="3">
        <v>0</v>
      </c>
      <c r="I381" s="3">
        <f t="shared" si="15"/>
        <v>4678000</v>
      </c>
    </row>
    <row r="382" spans="4:9" ht="12.75" customHeight="1">
      <c r="D382" s="7" t="s">
        <v>1372</v>
      </c>
      <c r="E382" s="20" t="s">
        <v>1322</v>
      </c>
      <c r="F382" s="20"/>
      <c r="G382" s="3">
        <v>100000</v>
      </c>
      <c r="H382" s="3">
        <v>0</v>
      </c>
      <c r="I382" s="3">
        <f t="shared" si="15"/>
        <v>100000</v>
      </c>
    </row>
    <row r="383" spans="4:9" ht="12.75" customHeight="1">
      <c r="D383" s="7" t="s">
        <v>1370</v>
      </c>
      <c r="E383" s="20" t="s">
        <v>199</v>
      </c>
      <c r="F383" s="20"/>
      <c r="G383" s="3">
        <v>275000</v>
      </c>
      <c r="H383" s="3">
        <v>0</v>
      </c>
      <c r="I383" s="3">
        <f t="shared" si="15"/>
        <v>275000</v>
      </c>
    </row>
    <row r="384" spans="4:9" ht="12.75" customHeight="1">
      <c r="D384" s="7" t="s">
        <v>1363</v>
      </c>
      <c r="E384" s="20" t="s">
        <v>1323</v>
      </c>
      <c r="F384" s="20"/>
      <c r="G384" s="3">
        <v>186000</v>
      </c>
      <c r="H384" s="3">
        <v>0</v>
      </c>
      <c r="I384" s="3">
        <f t="shared" si="15"/>
        <v>186000</v>
      </c>
    </row>
    <row r="385" spans="4:9" ht="12.75" customHeight="1">
      <c r="D385" s="7" t="s">
        <v>1365</v>
      </c>
      <c r="E385" s="20" t="s">
        <v>1321</v>
      </c>
      <c r="F385" s="20"/>
      <c r="G385" s="3">
        <v>50000</v>
      </c>
      <c r="H385" s="3">
        <v>0</v>
      </c>
      <c r="I385" s="3">
        <f t="shared" si="15"/>
        <v>50000</v>
      </c>
    </row>
    <row r="386" spans="4:9" ht="12.75" customHeight="1">
      <c r="D386" s="7" t="s">
        <v>1367</v>
      </c>
      <c r="E386" s="20" t="s">
        <v>1324</v>
      </c>
      <c r="F386" s="20"/>
      <c r="G386" s="3">
        <v>150000</v>
      </c>
      <c r="H386" s="3">
        <v>0</v>
      </c>
      <c r="I386" s="3">
        <f t="shared" si="15"/>
        <v>150000</v>
      </c>
    </row>
    <row r="387" spans="4:9" ht="12.75" customHeight="1" thickBot="1">
      <c r="D387" s="7" t="s">
        <v>1376</v>
      </c>
      <c r="E387" s="20" t="s">
        <v>1326</v>
      </c>
      <c r="F387" s="20"/>
      <c r="G387" s="3">
        <v>180000</v>
      </c>
      <c r="H387" s="3">
        <v>0</v>
      </c>
      <c r="I387" s="3">
        <f t="shared" si="15"/>
        <v>180000</v>
      </c>
    </row>
    <row r="388" spans="5:9" ht="12.75" customHeight="1">
      <c r="E388" s="21" t="s">
        <v>1154</v>
      </c>
      <c r="F388" s="21"/>
      <c r="G388" s="4"/>
      <c r="H388" s="4"/>
      <c r="I388" s="4"/>
    </row>
    <row r="389" spans="4:9" ht="12.75" customHeight="1" thickBot="1">
      <c r="D389" s="7" t="s">
        <v>1211</v>
      </c>
      <c r="E389" s="20" t="s">
        <v>1212</v>
      </c>
      <c r="F389" s="20"/>
      <c r="G389" s="3">
        <v>32898000</v>
      </c>
      <c r="I389" s="3">
        <f>G389+H389</f>
        <v>32898000</v>
      </c>
    </row>
    <row r="390" spans="5:9" ht="12.75" customHeight="1" thickBot="1">
      <c r="E390" s="23" t="s">
        <v>1155</v>
      </c>
      <c r="F390" s="23"/>
      <c r="G390" s="5">
        <f>SUM(G389:G389)</f>
        <v>32898000</v>
      </c>
      <c r="H390" s="5">
        <f>SUM(H389:H389)</f>
        <v>0</v>
      </c>
      <c r="I390" s="5">
        <f>G390+H390</f>
        <v>32898000</v>
      </c>
    </row>
    <row r="391" spans="5:9" ht="12.75" customHeight="1">
      <c r="E391" s="21" t="s">
        <v>1156</v>
      </c>
      <c r="F391" s="21"/>
      <c r="G391" s="4"/>
      <c r="H391" s="4"/>
      <c r="I391" s="4"/>
    </row>
    <row r="392" spans="4:9" ht="12.75" customHeight="1" thickBot="1">
      <c r="D392" s="7" t="s">
        <v>1211</v>
      </c>
      <c r="E392" s="20" t="s">
        <v>1212</v>
      </c>
      <c r="F392" s="20"/>
      <c r="G392" s="3">
        <v>32898000</v>
      </c>
      <c r="H392" s="3">
        <v>0</v>
      </c>
      <c r="I392" s="3">
        <f>G392+H392</f>
        <v>32898000</v>
      </c>
    </row>
    <row r="393" spans="5:9" ht="12.75" customHeight="1" thickBot="1">
      <c r="E393" s="23" t="s">
        <v>1157</v>
      </c>
      <c r="F393" s="23"/>
      <c r="G393" s="5">
        <f>SUM(G392:G392)</f>
        <v>32898000</v>
      </c>
      <c r="H393" s="5">
        <f>SUM(H392:H392)</f>
        <v>0</v>
      </c>
      <c r="I393" s="5">
        <f>G393+H393</f>
        <v>32898000</v>
      </c>
    </row>
    <row r="395" spans="1:6" ht="12.75" customHeight="1">
      <c r="A395" s="6" t="s">
        <v>1405</v>
      </c>
      <c r="B395" s="6" t="s">
        <v>1205</v>
      </c>
      <c r="C395" s="6"/>
      <c r="D395" s="8"/>
      <c r="E395" s="22" t="s">
        <v>1406</v>
      </c>
      <c r="F395" s="22"/>
    </row>
    <row r="396" spans="1:6" ht="12.75" customHeight="1">
      <c r="A396" s="6"/>
      <c r="B396" s="6"/>
      <c r="C396" s="6" t="s">
        <v>1221</v>
      </c>
      <c r="D396" s="8"/>
      <c r="E396" s="22" t="s">
        <v>1222</v>
      </c>
      <c r="F396" s="22"/>
    </row>
    <row r="397" spans="4:9" ht="12.75" customHeight="1">
      <c r="D397" s="7" t="s">
        <v>1361</v>
      </c>
      <c r="E397" s="20" t="s">
        <v>198</v>
      </c>
      <c r="F397" s="20"/>
      <c r="G397" s="3">
        <v>78790000</v>
      </c>
      <c r="H397" s="3">
        <v>1126400000</v>
      </c>
      <c r="I397" s="3">
        <f aca="true" t="shared" si="16" ref="I397:I408">G397+H397</f>
        <v>1205190000</v>
      </c>
    </row>
    <row r="398" spans="4:9" ht="12.75" customHeight="1">
      <c r="D398" s="7" t="s">
        <v>1362</v>
      </c>
      <c r="E398" s="20" t="s">
        <v>1319</v>
      </c>
      <c r="F398" s="20"/>
      <c r="G398" s="3">
        <v>13813000</v>
      </c>
      <c r="H398" s="3">
        <v>188808000</v>
      </c>
      <c r="I398" s="3">
        <f t="shared" si="16"/>
        <v>202621000</v>
      </c>
    </row>
    <row r="399" spans="4:9" ht="12.75" customHeight="1">
      <c r="D399" s="7" t="s">
        <v>1372</v>
      </c>
      <c r="E399" s="20" t="s">
        <v>1322</v>
      </c>
      <c r="F399" s="20"/>
      <c r="G399" s="3">
        <v>0</v>
      </c>
      <c r="H399" s="3">
        <v>8853000</v>
      </c>
      <c r="I399" s="3">
        <f t="shared" si="16"/>
        <v>8853000</v>
      </c>
    </row>
    <row r="400" spans="4:9" ht="12.75" customHeight="1">
      <c r="D400" s="7" t="s">
        <v>1370</v>
      </c>
      <c r="E400" s="20" t="s">
        <v>199</v>
      </c>
      <c r="F400" s="20"/>
      <c r="G400" s="3">
        <v>0</v>
      </c>
      <c r="H400" s="3">
        <v>2000000</v>
      </c>
      <c r="I400" s="3">
        <f t="shared" si="16"/>
        <v>2000000</v>
      </c>
    </row>
    <row r="401" spans="4:9" ht="12.75" customHeight="1">
      <c r="D401" s="7" t="s">
        <v>1373</v>
      </c>
      <c r="E401" s="20" t="s">
        <v>200</v>
      </c>
      <c r="F401" s="20"/>
      <c r="G401" s="3">
        <v>0</v>
      </c>
      <c r="H401" s="3">
        <v>32200000</v>
      </c>
      <c r="I401" s="3">
        <f t="shared" si="16"/>
        <v>32200000</v>
      </c>
    </row>
    <row r="402" spans="4:9" ht="12.75" customHeight="1">
      <c r="D402" s="7" t="s">
        <v>1363</v>
      </c>
      <c r="E402" s="20" t="s">
        <v>1323</v>
      </c>
      <c r="F402" s="20"/>
      <c r="G402" s="3">
        <v>0</v>
      </c>
      <c r="H402" s="3">
        <v>250718000</v>
      </c>
      <c r="I402" s="3">
        <f t="shared" si="16"/>
        <v>250718000</v>
      </c>
    </row>
    <row r="403" spans="4:9" ht="12.75" customHeight="1">
      <c r="D403" s="7" t="s">
        <v>1365</v>
      </c>
      <c r="E403" s="20" t="s">
        <v>1321</v>
      </c>
      <c r="F403" s="20"/>
      <c r="G403" s="3">
        <v>0</v>
      </c>
      <c r="H403" s="3">
        <v>7465000</v>
      </c>
      <c r="I403" s="3">
        <f t="shared" si="16"/>
        <v>7465000</v>
      </c>
    </row>
    <row r="404" spans="4:9" ht="12.75" customHeight="1">
      <c r="D404" s="7" t="s">
        <v>1367</v>
      </c>
      <c r="E404" s="20" t="s">
        <v>1324</v>
      </c>
      <c r="F404" s="20"/>
      <c r="G404" s="3">
        <v>135000000</v>
      </c>
      <c r="H404" s="3">
        <v>416714000</v>
      </c>
      <c r="I404" s="3">
        <f t="shared" si="16"/>
        <v>551714000</v>
      </c>
    </row>
    <row r="405" spans="4:9" ht="12.75" customHeight="1">
      <c r="D405" s="7" t="s">
        <v>1375</v>
      </c>
      <c r="E405" s="20" t="s">
        <v>202</v>
      </c>
      <c r="F405" s="20"/>
      <c r="G405" s="3">
        <v>0</v>
      </c>
      <c r="H405" s="3">
        <v>50847000</v>
      </c>
      <c r="I405" s="3">
        <f t="shared" si="16"/>
        <v>50847000</v>
      </c>
    </row>
    <row r="406" spans="4:9" ht="12.75" customHeight="1">
      <c r="D406" s="7" t="s">
        <v>1376</v>
      </c>
      <c r="E406" s="20" t="s">
        <v>1326</v>
      </c>
      <c r="F406" s="20"/>
      <c r="G406" s="3">
        <v>0</v>
      </c>
      <c r="H406" s="3">
        <v>143993000</v>
      </c>
      <c r="I406" s="3">
        <f t="shared" si="16"/>
        <v>143993000</v>
      </c>
    </row>
    <row r="407" spans="4:9" ht="12.75" customHeight="1">
      <c r="D407" s="7" t="s">
        <v>1377</v>
      </c>
      <c r="E407" s="20" t="s">
        <v>1327</v>
      </c>
      <c r="F407" s="20"/>
      <c r="G407" s="3">
        <v>222015000</v>
      </c>
      <c r="H407" s="3">
        <v>311593000</v>
      </c>
      <c r="I407" s="3">
        <f t="shared" si="16"/>
        <v>533608000</v>
      </c>
    </row>
    <row r="408" spans="4:9" ht="12.75" customHeight="1" thickBot="1">
      <c r="D408" s="7" t="s">
        <v>1378</v>
      </c>
      <c r="E408" s="20" t="s">
        <v>1328</v>
      </c>
      <c r="F408" s="20"/>
      <c r="G408" s="3">
        <v>0</v>
      </c>
      <c r="H408" s="3">
        <v>333390000</v>
      </c>
      <c r="I408" s="3">
        <f t="shared" si="16"/>
        <v>333390000</v>
      </c>
    </row>
    <row r="409" spans="5:9" ht="12.75" customHeight="1">
      <c r="E409" s="21" t="s">
        <v>1154</v>
      </c>
      <c r="F409" s="21"/>
      <c r="G409" s="4"/>
      <c r="H409" s="4"/>
      <c r="I409" s="4"/>
    </row>
    <row r="410" spans="4:9" ht="12.75" customHeight="1">
      <c r="D410" s="7" t="s">
        <v>1211</v>
      </c>
      <c r="E410" s="20" t="s">
        <v>1212</v>
      </c>
      <c r="F410" s="20"/>
      <c r="G410" s="3">
        <v>449618000</v>
      </c>
      <c r="I410" s="3">
        <f>G410+H410</f>
        <v>449618000</v>
      </c>
    </row>
    <row r="411" spans="4:9" ht="12.75" customHeight="1">
      <c r="D411" s="7" t="s">
        <v>1223</v>
      </c>
      <c r="E411" s="20" t="s">
        <v>1224</v>
      </c>
      <c r="F411" s="20"/>
      <c r="H411" s="3">
        <v>2250157000</v>
      </c>
      <c r="I411" s="3">
        <f>G411+H411</f>
        <v>2250157000</v>
      </c>
    </row>
    <row r="412" spans="4:9" ht="12.75" customHeight="1">
      <c r="D412" s="7" t="s">
        <v>1225</v>
      </c>
      <c r="E412" s="20" t="s">
        <v>1226</v>
      </c>
      <c r="F412" s="20"/>
      <c r="H412" s="3">
        <v>1250000</v>
      </c>
      <c r="I412" s="3">
        <f>G412+H412</f>
        <v>1250000</v>
      </c>
    </row>
    <row r="413" spans="4:9" ht="12.75" customHeight="1" thickBot="1">
      <c r="D413" s="7" t="s">
        <v>1267</v>
      </c>
      <c r="E413" s="20" t="s">
        <v>1355</v>
      </c>
      <c r="F413" s="20"/>
      <c r="H413" s="3">
        <v>621574000</v>
      </c>
      <c r="I413" s="3">
        <f>G413+H413</f>
        <v>621574000</v>
      </c>
    </row>
    <row r="414" spans="5:9" ht="12.75" customHeight="1" thickBot="1">
      <c r="E414" s="23" t="s">
        <v>1155</v>
      </c>
      <c r="F414" s="23"/>
      <c r="G414" s="5">
        <f>SUM(G410:G413)</f>
        <v>449618000</v>
      </c>
      <c r="H414" s="5">
        <f>SUM(H410:H413)</f>
        <v>2872981000</v>
      </c>
      <c r="I414" s="5">
        <f>G414+H414</f>
        <v>3322599000</v>
      </c>
    </row>
    <row r="415" spans="5:9" ht="12.75" customHeight="1">
      <c r="E415" s="21" t="s">
        <v>1083</v>
      </c>
      <c r="F415" s="21"/>
      <c r="G415" s="4"/>
      <c r="H415" s="4"/>
      <c r="I415" s="4"/>
    </row>
    <row r="416" spans="4:9" ht="12.75" customHeight="1">
      <c r="D416" s="7" t="s">
        <v>1211</v>
      </c>
      <c r="E416" s="20" t="s">
        <v>1212</v>
      </c>
      <c r="F416" s="20"/>
      <c r="G416" s="3">
        <v>449618000</v>
      </c>
      <c r="H416" s="3">
        <v>0</v>
      </c>
      <c r="I416" s="3">
        <f>G416+H416</f>
        <v>449618000</v>
      </c>
    </row>
    <row r="417" spans="4:9" ht="12.75" customHeight="1">
      <c r="D417" s="7" t="s">
        <v>1223</v>
      </c>
      <c r="E417" s="20" t="s">
        <v>1224</v>
      </c>
      <c r="F417" s="20"/>
      <c r="G417" s="3">
        <v>0</v>
      </c>
      <c r="H417" s="3">
        <v>2250157000</v>
      </c>
      <c r="I417" s="3">
        <f>G417+H417</f>
        <v>2250157000</v>
      </c>
    </row>
    <row r="418" spans="4:9" ht="12.75" customHeight="1">
      <c r="D418" s="7" t="s">
        <v>1225</v>
      </c>
      <c r="E418" s="20" t="s">
        <v>1226</v>
      </c>
      <c r="F418" s="20"/>
      <c r="G418" s="3">
        <v>0</v>
      </c>
      <c r="H418" s="3">
        <v>1250000</v>
      </c>
      <c r="I418" s="3">
        <f>G418+H418</f>
        <v>1250000</v>
      </c>
    </row>
    <row r="419" spans="4:9" ht="12.75" customHeight="1" thickBot="1">
      <c r="D419" s="7" t="s">
        <v>1267</v>
      </c>
      <c r="E419" s="20" t="s">
        <v>1355</v>
      </c>
      <c r="F419" s="20"/>
      <c r="G419" s="3">
        <v>0</v>
      </c>
      <c r="H419" s="3">
        <v>621574000</v>
      </c>
      <c r="I419" s="3">
        <f>G419+H419</f>
        <v>621574000</v>
      </c>
    </row>
    <row r="420" spans="5:9" ht="12.75" customHeight="1" thickBot="1">
      <c r="E420" s="23" t="s">
        <v>1084</v>
      </c>
      <c r="F420" s="23"/>
      <c r="G420" s="5">
        <f>SUM(G416:G419)</f>
        <v>449618000</v>
      </c>
      <c r="H420" s="5">
        <f>SUM(H416:H419)</f>
        <v>2872981000</v>
      </c>
      <c r="I420" s="5">
        <f>G420+H420</f>
        <v>3322599000</v>
      </c>
    </row>
    <row r="422" spans="1:6" ht="12.75" customHeight="1">
      <c r="A422" s="6" t="s">
        <v>1205</v>
      </c>
      <c r="B422" s="6" t="s">
        <v>1407</v>
      </c>
      <c r="C422" s="6"/>
      <c r="D422" s="8"/>
      <c r="E422" s="22" t="s">
        <v>1408</v>
      </c>
      <c r="F422" s="22"/>
    </row>
    <row r="423" spans="1:6" ht="12.75" customHeight="1">
      <c r="A423" s="6"/>
      <c r="B423" s="6"/>
      <c r="C423" s="6" t="s">
        <v>1221</v>
      </c>
      <c r="D423" s="8"/>
      <c r="E423" s="22" t="s">
        <v>1222</v>
      </c>
      <c r="F423" s="22"/>
    </row>
    <row r="424" spans="4:9" ht="12.75" customHeight="1">
      <c r="D424" s="7" t="s">
        <v>1361</v>
      </c>
      <c r="E424" s="20" t="s">
        <v>198</v>
      </c>
      <c r="F424" s="20"/>
      <c r="G424" s="3">
        <v>140955000</v>
      </c>
      <c r="H424" s="3">
        <v>29500000</v>
      </c>
      <c r="I424" s="3">
        <f aca="true" t="shared" si="17" ref="I424:I435">G424+H424</f>
        <v>170455000</v>
      </c>
    </row>
    <row r="425" spans="4:9" ht="12.75" customHeight="1">
      <c r="D425" s="7" t="s">
        <v>1362</v>
      </c>
      <c r="E425" s="20" t="s">
        <v>1319</v>
      </c>
      <c r="F425" s="20"/>
      <c r="G425" s="3">
        <v>26087000</v>
      </c>
      <c r="H425" s="3">
        <v>6480000</v>
      </c>
      <c r="I425" s="3">
        <f t="shared" si="17"/>
        <v>32567000</v>
      </c>
    </row>
    <row r="426" spans="4:9" ht="12.75" customHeight="1">
      <c r="D426" s="7" t="s">
        <v>1369</v>
      </c>
      <c r="E426" s="20" t="s">
        <v>1320</v>
      </c>
      <c r="F426" s="20"/>
      <c r="G426" s="3">
        <v>175000</v>
      </c>
      <c r="H426" s="3">
        <v>0</v>
      </c>
      <c r="I426" s="3">
        <f t="shared" si="17"/>
        <v>175000</v>
      </c>
    </row>
    <row r="427" spans="4:9" ht="12.75" customHeight="1">
      <c r="D427" s="7" t="s">
        <v>1372</v>
      </c>
      <c r="E427" s="20" t="s">
        <v>1322</v>
      </c>
      <c r="F427" s="20"/>
      <c r="G427" s="3">
        <v>215000</v>
      </c>
      <c r="H427" s="3">
        <v>250000</v>
      </c>
      <c r="I427" s="3">
        <f t="shared" si="17"/>
        <v>465000</v>
      </c>
    </row>
    <row r="428" spans="4:9" ht="12.75" customHeight="1">
      <c r="D428" s="7" t="s">
        <v>1370</v>
      </c>
      <c r="E428" s="20" t="s">
        <v>199</v>
      </c>
      <c r="F428" s="20"/>
      <c r="G428" s="3">
        <v>5930000</v>
      </c>
      <c r="H428" s="3">
        <v>0</v>
      </c>
      <c r="I428" s="3">
        <f t="shared" si="17"/>
        <v>5930000</v>
      </c>
    </row>
    <row r="429" spans="4:9" ht="12.75" customHeight="1">
      <c r="D429" s="7" t="s">
        <v>1373</v>
      </c>
      <c r="E429" s="20" t="s">
        <v>200</v>
      </c>
      <c r="F429" s="20"/>
      <c r="G429" s="3">
        <v>0</v>
      </c>
      <c r="H429" s="3">
        <v>1400000</v>
      </c>
      <c r="I429" s="3">
        <f t="shared" si="17"/>
        <v>1400000</v>
      </c>
    </row>
    <row r="430" spans="4:9" ht="12.75" customHeight="1">
      <c r="D430" s="7" t="s">
        <v>1363</v>
      </c>
      <c r="E430" s="20" t="s">
        <v>1323</v>
      </c>
      <c r="F430" s="20"/>
      <c r="G430" s="3">
        <v>1000000</v>
      </c>
      <c r="H430" s="3">
        <v>300000</v>
      </c>
      <c r="I430" s="3">
        <f t="shared" si="17"/>
        <v>1300000</v>
      </c>
    </row>
    <row r="431" spans="4:9" ht="12.75" customHeight="1">
      <c r="D431" s="7" t="s">
        <v>1365</v>
      </c>
      <c r="E431" s="20" t="s">
        <v>1321</v>
      </c>
      <c r="F431" s="20"/>
      <c r="G431" s="3">
        <v>400000</v>
      </c>
      <c r="H431" s="3">
        <v>80000</v>
      </c>
      <c r="I431" s="3">
        <f t="shared" si="17"/>
        <v>480000</v>
      </c>
    </row>
    <row r="432" spans="4:9" ht="12.75" customHeight="1">
      <c r="D432" s="7" t="s">
        <v>1367</v>
      </c>
      <c r="E432" s="20" t="s">
        <v>1324</v>
      </c>
      <c r="F432" s="20"/>
      <c r="G432" s="3">
        <v>1275000</v>
      </c>
      <c r="H432" s="3">
        <v>600000</v>
      </c>
      <c r="I432" s="3">
        <f t="shared" si="17"/>
        <v>1875000</v>
      </c>
    </row>
    <row r="433" spans="4:9" ht="12.75" customHeight="1">
      <c r="D433" s="7" t="s">
        <v>1375</v>
      </c>
      <c r="E433" s="20" t="s">
        <v>202</v>
      </c>
      <c r="F433" s="20"/>
      <c r="G433" s="3">
        <v>150000</v>
      </c>
      <c r="H433" s="3">
        <v>0</v>
      </c>
      <c r="I433" s="3">
        <f t="shared" si="17"/>
        <v>150000</v>
      </c>
    </row>
    <row r="434" spans="4:9" ht="12.75" customHeight="1">
      <c r="D434" s="7" t="s">
        <v>1376</v>
      </c>
      <c r="E434" s="20" t="s">
        <v>1326</v>
      </c>
      <c r="F434" s="20"/>
      <c r="G434" s="3">
        <v>1000000</v>
      </c>
      <c r="H434" s="3">
        <v>0</v>
      </c>
      <c r="I434" s="3">
        <f t="shared" si="17"/>
        <v>1000000</v>
      </c>
    </row>
    <row r="435" spans="4:9" ht="12.75" customHeight="1" thickBot="1">
      <c r="D435" s="7" t="s">
        <v>1193</v>
      </c>
      <c r="E435" s="20" t="s">
        <v>211</v>
      </c>
      <c r="F435" s="20"/>
      <c r="G435" s="3">
        <v>20000</v>
      </c>
      <c r="H435" s="3">
        <v>20000</v>
      </c>
      <c r="I435" s="3">
        <f t="shared" si="17"/>
        <v>40000</v>
      </c>
    </row>
    <row r="436" spans="5:9" ht="12.75" customHeight="1">
      <c r="E436" s="21" t="s">
        <v>1154</v>
      </c>
      <c r="F436" s="21"/>
      <c r="G436" s="4"/>
      <c r="H436" s="4"/>
      <c r="I436" s="4"/>
    </row>
    <row r="437" spans="4:9" ht="12.75" customHeight="1">
      <c r="D437" s="7" t="s">
        <v>1211</v>
      </c>
      <c r="E437" s="20" t="s">
        <v>1212</v>
      </c>
      <c r="F437" s="20"/>
      <c r="G437" s="3">
        <v>177207000</v>
      </c>
      <c r="I437" s="3">
        <f>G437+H437</f>
        <v>177207000</v>
      </c>
    </row>
    <row r="438" spans="4:9" ht="12.75" customHeight="1" thickBot="1">
      <c r="D438" s="7" t="s">
        <v>1223</v>
      </c>
      <c r="E438" s="20" t="s">
        <v>1224</v>
      </c>
      <c r="F438" s="20"/>
      <c r="H438" s="3">
        <v>38630000</v>
      </c>
      <c r="I438" s="3">
        <f>G438+H438</f>
        <v>38630000</v>
      </c>
    </row>
    <row r="439" spans="5:9" ht="12.75" customHeight="1" thickBot="1">
      <c r="E439" s="23" t="s">
        <v>1155</v>
      </c>
      <c r="F439" s="23"/>
      <c r="G439" s="5">
        <f>SUM(G437:G438)</f>
        <v>177207000</v>
      </c>
      <c r="H439" s="5">
        <f>SUM(H437:H438)</f>
        <v>38630000</v>
      </c>
      <c r="I439" s="5">
        <f>G439+H439</f>
        <v>215837000</v>
      </c>
    </row>
    <row r="440" spans="5:9" ht="12.75" customHeight="1">
      <c r="E440" s="21" t="s">
        <v>1158</v>
      </c>
      <c r="F440" s="21"/>
      <c r="G440" s="4"/>
      <c r="H440" s="4"/>
      <c r="I440" s="4"/>
    </row>
    <row r="441" spans="4:9" ht="12.75" customHeight="1">
      <c r="D441" s="7" t="s">
        <v>1211</v>
      </c>
      <c r="E441" s="20" t="s">
        <v>1212</v>
      </c>
      <c r="F441" s="20"/>
      <c r="G441" s="3">
        <v>177207000</v>
      </c>
      <c r="H441" s="3">
        <v>0</v>
      </c>
      <c r="I441" s="3">
        <f>G441+H441</f>
        <v>177207000</v>
      </c>
    </row>
    <row r="442" spans="4:9" ht="12.75" customHeight="1" thickBot="1">
      <c r="D442" s="7" t="s">
        <v>1223</v>
      </c>
      <c r="E442" s="20" t="s">
        <v>1224</v>
      </c>
      <c r="F442" s="20"/>
      <c r="G442" s="3">
        <v>0</v>
      </c>
      <c r="H442" s="3">
        <v>38630000</v>
      </c>
      <c r="I442" s="3">
        <f>G442+H442</f>
        <v>38630000</v>
      </c>
    </row>
    <row r="443" spans="5:9" ht="12.75" customHeight="1" thickBot="1">
      <c r="E443" s="23" t="s">
        <v>1159</v>
      </c>
      <c r="F443" s="23"/>
      <c r="G443" s="5">
        <f>SUM(G441:G442)</f>
        <v>177207000</v>
      </c>
      <c r="H443" s="5">
        <f>SUM(H441:H442)</f>
        <v>38630000</v>
      </c>
      <c r="I443" s="5">
        <f>G443+H443</f>
        <v>215837000</v>
      </c>
    </row>
    <row r="445" spans="1:6" ht="12.75" customHeight="1">
      <c r="A445" s="6" t="s">
        <v>1205</v>
      </c>
      <c r="B445" s="6" t="s">
        <v>1409</v>
      </c>
      <c r="C445" s="6"/>
      <c r="D445" s="8"/>
      <c r="E445" s="22" t="s">
        <v>1410</v>
      </c>
      <c r="F445" s="22"/>
    </row>
    <row r="446" spans="1:6" ht="12.75" customHeight="1">
      <c r="A446" s="6"/>
      <c r="B446" s="6"/>
      <c r="C446" s="6" t="s">
        <v>1221</v>
      </c>
      <c r="D446" s="8"/>
      <c r="E446" s="22" t="s">
        <v>1222</v>
      </c>
      <c r="F446" s="22"/>
    </row>
    <row r="447" spans="4:9" ht="12.75" customHeight="1">
      <c r="D447" s="7" t="s">
        <v>1361</v>
      </c>
      <c r="E447" s="20" t="s">
        <v>198</v>
      </c>
      <c r="F447" s="20"/>
      <c r="G447" s="3">
        <v>37441000</v>
      </c>
      <c r="H447" s="3">
        <v>5313000</v>
      </c>
      <c r="I447" s="3">
        <f aca="true" t="shared" si="18" ref="I447:I458">G447+H447</f>
        <v>42754000</v>
      </c>
    </row>
    <row r="448" spans="4:9" ht="12.75" customHeight="1">
      <c r="D448" s="7" t="s">
        <v>1362</v>
      </c>
      <c r="E448" s="20" t="s">
        <v>1319</v>
      </c>
      <c r="F448" s="20"/>
      <c r="G448" s="3">
        <v>6776000</v>
      </c>
      <c r="H448" s="3">
        <v>982000</v>
      </c>
      <c r="I448" s="3">
        <f t="shared" si="18"/>
        <v>7758000</v>
      </c>
    </row>
    <row r="449" spans="4:9" ht="12.75" customHeight="1">
      <c r="D449" s="7" t="s">
        <v>1369</v>
      </c>
      <c r="E449" s="20" t="s">
        <v>1320</v>
      </c>
      <c r="F449" s="20"/>
      <c r="G449" s="3">
        <v>14000</v>
      </c>
      <c r="H449" s="3">
        <v>0</v>
      </c>
      <c r="I449" s="3">
        <f t="shared" si="18"/>
        <v>14000</v>
      </c>
    </row>
    <row r="450" spans="4:9" ht="12.75" customHeight="1">
      <c r="D450" s="7" t="s">
        <v>1372</v>
      </c>
      <c r="E450" s="20" t="s">
        <v>1322</v>
      </c>
      <c r="F450" s="20"/>
      <c r="G450" s="3">
        <v>170000</v>
      </c>
      <c r="H450" s="3">
        <v>0</v>
      </c>
      <c r="I450" s="3">
        <f t="shared" si="18"/>
        <v>170000</v>
      </c>
    </row>
    <row r="451" spans="4:9" ht="12.75" customHeight="1">
      <c r="D451" s="7" t="s">
        <v>1370</v>
      </c>
      <c r="E451" s="20" t="s">
        <v>199</v>
      </c>
      <c r="F451" s="20"/>
      <c r="G451" s="3">
        <v>2750000</v>
      </c>
      <c r="H451" s="3">
        <v>0</v>
      </c>
      <c r="I451" s="3">
        <f t="shared" si="18"/>
        <v>2750000</v>
      </c>
    </row>
    <row r="452" spans="4:9" ht="12.75" customHeight="1">
      <c r="D452" s="7" t="s">
        <v>1363</v>
      </c>
      <c r="E452" s="20" t="s">
        <v>1323</v>
      </c>
      <c r="F452" s="20"/>
      <c r="G452" s="3">
        <v>3575000</v>
      </c>
      <c r="H452" s="3">
        <v>0</v>
      </c>
      <c r="I452" s="3">
        <f t="shared" si="18"/>
        <v>3575000</v>
      </c>
    </row>
    <row r="453" spans="4:9" ht="12.75" customHeight="1">
      <c r="D453" s="7" t="s">
        <v>1365</v>
      </c>
      <c r="E453" s="20" t="s">
        <v>1321</v>
      </c>
      <c r="F453" s="20"/>
      <c r="G453" s="3">
        <v>150000</v>
      </c>
      <c r="H453" s="3">
        <v>0</v>
      </c>
      <c r="I453" s="3">
        <f t="shared" si="18"/>
        <v>150000</v>
      </c>
    </row>
    <row r="454" spans="4:9" ht="12.75" customHeight="1">
      <c r="D454" s="7" t="s">
        <v>1367</v>
      </c>
      <c r="E454" s="20" t="s">
        <v>1324</v>
      </c>
      <c r="F454" s="20"/>
      <c r="G454" s="3">
        <v>215000</v>
      </c>
      <c r="H454" s="3">
        <v>0</v>
      </c>
      <c r="I454" s="3">
        <f t="shared" si="18"/>
        <v>215000</v>
      </c>
    </row>
    <row r="455" spans="4:9" ht="12.75" customHeight="1">
      <c r="D455" s="7" t="s">
        <v>1375</v>
      </c>
      <c r="E455" s="20" t="s">
        <v>202</v>
      </c>
      <c r="F455" s="20"/>
      <c r="G455" s="3">
        <v>15000</v>
      </c>
      <c r="H455" s="3">
        <v>0</v>
      </c>
      <c r="I455" s="3">
        <f t="shared" si="18"/>
        <v>15000</v>
      </c>
    </row>
    <row r="456" spans="4:9" ht="12.75" customHeight="1">
      <c r="D456" s="7" t="s">
        <v>1376</v>
      </c>
      <c r="E456" s="20" t="s">
        <v>1326</v>
      </c>
      <c r="F456" s="20"/>
      <c r="G456" s="3">
        <v>207000</v>
      </c>
      <c r="H456" s="3">
        <v>0</v>
      </c>
      <c r="I456" s="3">
        <f t="shared" si="18"/>
        <v>207000</v>
      </c>
    </row>
    <row r="457" spans="4:9" ht="12.75" customHeight="1">
      <c r="D457" s="7" t="s">
        <v>1193</v>
      </c>
      <c r="E457" s="20" t="s">
        <v>211</v>
      </c>
      <c r="F457" s="20"/>
      <c r="G457" s="3">
        <v>17000</v>
      </c>
      <c r="H457" s="3">
        <v>0</v>
      </c>
      <c r="I457" s="3">
        <f t="shared" si="18"/>
        <v>17000</v>
      </c>
    </row>
    <row r="458" spans="4:9" ht="12.75" customHeight="1" thickBot="1">
      <c r="D458" s="7" t="s">
        <v>1378</v>
      </c>
      <c r="E458" s="20" t="s">
        <v>1328</v>
      </c>
      <c r="F458" s="20"/>
      <c r="G458" s="3">
        <v>1000000</v>
      </c>
      <c r="H458" s="3">
        <v>0</v>
      </c>
      <c r="I458" s="3">
        <f t="shared" si="18"/>
        <v>1000000</v>
      </c>
    </row>
    <row r="459" spans="5:9" ht="12.75" customHeight="1">
      <c r="E459" s="21" t="s">
        <v>1154</v>
      </c>
      <c r="F459" s="21"/>
      <c r="G459" s="4"/>
      <c r="H459" s="4"/>
      <c r="I459" s="4"/>
    </row>
    <row r="460" spans="4:9" ht="12.75" customHeight="1">
      <c r="D460" s="7" t="s">
        <v>1211</v>
      </c>
      <c r="E460" s="20" t="s">
        <v>1212</v>
      </c>
      <c r="F460" s="20"/>
      <c r="G460" s="3">
        <v>52330000</v>
      </c>
      <c r="I460" s="3">
        <f>G460+H460</f>
        <v>52330000</v>
      </c>
    </row>
    <row r="461" spans="4:9" ht="12.75" customHeight="1" thickBot="1">
      <c r="D461" s="7" t="s">
        <v>1223</v>
      </c>
      <c r="E461" s="20" t="s">
        <v>1224</v>
      </c>
      <c r="F461" s="20"/>
      <c r="H461" s="3">
        <v>6295000</v>
      </c>
      <c r="I461" s="3">
        <f>G461+H461</f>
        <v>6295000</v>
      </c>
    </row>
    <row r="462" spans="5:9" ht="12.75" customHeight="1" thickBot="1">
      <c r="E462" s="23" t="s">
        <v>1155</v>
      </c>
      <c r="F462" s="23"/>
      <c r="G462" s="5">
        <f>SUM(G460:G461)</f>
        <v>52330000</v>
      </c>
      <c r="H462" s="5">
        <f>SUM(H460:H461)</f>
        <v>6295000</v>
      </c>
      <c r="I462" s="5">
        <f>G462+H462</f>
        <v>58625000</v>
      </c>
    </row>
    <row r="463" spans="5:9" ht="12.75" customHeight="1">
      <c r="E463" s="21" t="s">
        <v>1160</v>
      </c>
      <c r="F463" s="21"/>
      <c r="G463" s="4"/>
      <c r="H463" s="4"/>
      <c r="I463" s="4"/>
    </row>
    <row r="464" spans="4:9" ht="12.75" customHeight="1">
      <c r="D464" s="7" t="s">
        <v>1211</v>
      </c>
      <c r="E464" s="20" t="s">
        <v>1212</v>
      </c>
      <c r="F464" s="20"/>
      <c r="G464" s="3">
        <v>52330000</v>
      </c>
      <c r="H464" s="3">
        <v>0</v>
      </c>
      <c r="I464" s="3">
        <f>G464+H464</f>
        <v>52330000</v>
      </c>
    </row>
    <row r="465" spans="4:9" ht="12.75" customHeight="1" thickBot="1">
      <c r="D465" s="7" t="s">
        <v>1223</v>
      </c>
      <c r="E465" s="20" t="s">
        <v>1224</v>
      </c>
      <c r="F465" s="20"/>
      <c r="G465" s="3">
        <v>0</v>
      </c>
      <c r="H465" s="3">
        <v>6295000</v>
      </c>
      <c r="I465" s="3">
        <f>G465+H465</f>
        <v>6295000</v>
      </c>
    </row>
    <row r="466" spans="5:9" ht="12.75" customHeight="1" thickBot="1">
      <c r="E466" s="23" t="s">
        <v>1161</v>
      </c>
      <c r="F466" s="23"/>
      <c r="G466" s="5">
        <f>SUM(G464:G465)</f>
        <v>52330000</v>
      </c>
      <c r="H466" s="5">
        <f>SUM(H464:H465)</f>
        <v>6295000</v>
      </c>
      <c r="I466" s="5">
        <f>G466+H466</f>
        <v>58625000</v>
      </c>
    </row>
    <row r="468" spans="1:6" ht="12.75" customHeight="1">
      <c r="A468" s="6" t="s">
        <v>1205</v>
      </c>
      <c r="B468" s="6" t="s">
        <v>1411</v>
      </c>
      <c r="C468" s="6"/>
      <c r="D468" s="8"/>
      <c r="E468" s="22" t="s">
        <v>1412</v>
      </c>
      <c r="F468" s="22"/>
    </row>
    <row r="469" spans="1:6" ht="12.75" customHeight="1">
      <c r="A469" s="6"/>
      <c r="B469" s="6"/>
      <c r="C469" s="6" t="s">
        <v>1221</v>
      </c>
      <c r="D469" s="8"/>
      <c r="E469" s="22" t="s">
        <v>1222</v>
      </c>
      <c r="F469" s="22"/>
    </row>
    <row r="470" spans="4:9" ht="12.75" customHeight="1">
      <c r="D470" s="7" t="s">
        <v>1361</v>
      </c>
      <c r="E470" s="20" t="s">
        <v>198</v>
      </c>
      <c r="F470" s="20"/>
      <c r="G470" s="3">
        <v>56090000</v>
      </c>
      <c r="H470" s="3">
        <v>3800000</v>
      </c>
      <c r="I470" s="3">
        <f aca="true" t="shared" si="19" ref="I470:I481">G470+H470</f>
        <v>59890000</v>
      </c>
    </row>
    <row r="471" spans="4:9" ht="12.75" customHeight="1">
      <c r="D471" s="7" t="s">
        <v>1362</v>
      </c>
      <c r="E471" s="20" t="s">
        <v>1319</v>
      </c>
      <c r="F471" s="20"/>
      <c r="G471" s="3">
        <v>9311000</v>
      </c>
      <c r="H471" s="3">
        <v>700000</v>
      </c>
      <c r="I471" s="3">
        <f t="shared" si="19"/>
        <v>10011000</v>
      </c>
    </row>
    <row r="472" spans="4:9" ht="12.75" customHeight="1">
      <c r="D472" s="7" t="s">
        <v>1369</v>
      </c>
      <c r="E472" s="20" t="s">
        <v>1320</v>
      </c>
      <c r="F472" s="20"/>
      <c r="G472" s="3">
        <v>80000</v>
      </c>
      <c r="H472" s="3">
        <v>0</v>
      </c>
      <c r="I472" s="3">
        <f t="shared" si="19"/>
        <v>80000</v>
      </c>
    </row>
    <row r="473" spans="4:9" ht="12.75" customHeight="1">
      <c r="D473" s="7" t="s">
        <v>1372</v>
      </c>
      <c r="E473" s="20" t="s">
        <v>1322</v>
      </c>
      <c r="F473" s="20"/>
      <c r="G473" s="3">
        <v>173000</v>
      </c>
      <c r="H473" s="3">
        <v>0</v>
      </c>
      <c r="I473" s="3">
        <f t="shared" si="19"/>
        <v>173000</v>
      </c>
    </row>
    <row r="474" spans="4:9" ht="12.75" customHeight="1">
      <c r="D474" s="7" t="s">
        <v>1370</v>
      </c>
      <c r="E474" s="20" t="s">
        <v>199</v>
      </c>
      <c r="F474" s="20"/>
      <c r="G474" s="3">
        <v>2000000</v>
      </c>
      <c r="H474" s="3">
        <v>0</v>
      </c>
      <c r="I474" s="3">
        <f t="shared" si="19"/>
        <v>2000000</v>
      </c>
    </row>
    <row r="475" spans="4:9" ht="12.75" customHeight="1">
      <c r="D475" s="7" t="s">
        <v>1363</v>
      </c>
      <c r="E475" s="20" t="s">
        <v>1323</v>
      </c>
      <c r="F475" s="20"/>
      <c r="G475" s="3">
        <v>800000</v>
      </c>
      <c r="H475" s="3">
        <v>0</v>
      </c>
      <c r="I475" s="3">
        <f t="shared" si="19"/>
        <v>800000</v>
      </c>
    </row>
    <row r="476" spans="4:9" ht="12.75" customHeight="1">
      <c r="D476" s="7" t="s">
        <v>1365</v>
      </c>
      <c r="E476" s="20" t="s">
        <v>1321</v>
      </c>
      <c r="F476" s="20"/>
      <c r="G476" s="3">
        <v>1320000</v>
      </c>
      <c r="H476" s="3">
        <v>0</v>
      </c>
      <c r="I476" s="3">
        <f t="shared" si="19"/>
        <v>1320000</v>
      </c>
    </row>
    <row r="477" spans="4:9" ht="12.75" customHeight="1">
      <c r="D477" s="7" t="s">
        <v>1367</v>
      </c>
      <c r="E477" s="20" t="s">
        <v>1324</v>
      </c>
      <c r="F477" s="20"/>
      <c r="G477" s="3">
        <v>500000</v>
      </c>
      <c r="H477" s="3">
        <v>0</v>
      </c>
      <c r="I477" s="3">
        <f t="shared" si="19"/>
        <v>500000</v>
      </c>
    </row>
    <row r="478" spans="4:9" ht="12.75" customHeight="1">
      <c r="D478" s="7" t="s">
        <v>1375</v>
      </c>
      <c r="E478" s="20" t="s">
        <v>202</v>
      </c>
      <c r="F478" s="20"/>
      <c r="G478" s="3">
        <v>407000</v>
      </c>
      <c r="H478" s="3">
        <v>0</v>
      </c>
      <c r="I478" s="3">
        <f t="shared" si="19"/>
        <v>407000</v>
      </c>
    </row>
    <row r="479" spans="4:9" ht="12.75" customHeight="1">
      <c r="D479" s="7" t="s">
        <v>1376</v>
      </c>
      <c r="E479" s="20" t="s">
        <v>1326</v>
      </c>
      <c r="F479" s="20"/>
      <c r="G479" s="3">
        <v>407000</v>
      </c>
      <c r="H479" s="3">
        <v>0</v>
      </c>
      <c r="I479" s="3">
        <f t="shared" si="19"/>
        <v>407000</v>
      </c>
    </row>
    <row r="480" spans="4:9" ht="12.75" customHeight="1">
      <c r="D480" s="7" t="s">
        <v>1193</v>
      </c>
      <c r="E480" s="20" t="s">
        <v>211</v>
      </c>
      <c r="F480" s="20"/>
      <c r="G480" s="3">
        <v>320000</v>
      </c>
      <c r="H480" s="3">
        <v>0</v>
      </c>
      <c r="I480" s="3">
        <f t="shared" si="19"/>
        <v>320000</v>
      </c>
    </row>
    <row r="481" spans="4:9" ht="12.75" customHeight="1" thickBot="1">
      <c r="D481" s="7" t="s">
        <v>1378</v>
      </c>
      <c r="E481" s="20" t="s">
        <v>1328</v>
      </c>
      <c r="F481" s="20"/>
      <c r="G481" s="3">
        <v>230000</v>
      </c>
      <c r="H481" s="3">
        <v>0</v>
      </c>
      <c r="I481" s="3">
        <f t="shared" si="19"/>
        <v>230000</v>
      </c>
    </row>
    <row r="482" spans="5:9" ht="12.75" customHeight="1">
      <c r="E482" s="21" t="s">
        <v>1154</v>
      </c>
      <c r="F482" s="21"/>
      <c r="G482" s="4"/>
      <c r="H482" s="4"/>
      <c r="I482" s="4"/>
    </row>
    <row r="483" spans="4:9" ht="12.75" customHeight="1">
      <c r="D483" s="7" t="s">
        <v>1211</v>
      </c>
      <c r="E483" s="20" t="s">
        <v>1212</v>
      </c>
      <c r="F483" s="20"/>
      <c r="G483" s="3">
        <v>71638000</v>
      </c>
      <c r="I483" s="3">
        <f>G483+H483</f>
        <v>71638000</v>
      </c>
    </row>
    <row r="484" spans="4:9" ht="12.75" customHeight="1">
      <c r="D484" s="7" t="s">
        <v>1223</v>
      </c>
      <c r="E484" s="20" t="s">
        <v>1224</v>
      </c>
      <c r="F484" s="20"/>
      <c r="H484" s="3">
        <v>2000000</v>
      </c>
      <c r="I484" s="3">
        <f>G484+H484</f>
        <v>2000000</v>
      </c>
    </row>
    <row r="485" spans="4:9" ht="12.75" customHeight="1" thickBot="1">
      <c r="D485" s="7" t="s">
        <v>1267</v>
      </c>
      <c r="E485" s="20" t="s">
        <v>1355</v>
      </c>
      <c r="F485" s="20"/>
      <c r="H485" s="3">
        <v>2500000</v>
      </c>
      <c r="I485" s="3">
        <f>G485+H485</f>
        <v>2500000</v>
      </c>
    </row>
    <row r="486" spans="5:9" ht="12.75" customHeight="1" thickBot="1">
      <c r="E486" s="23" t="s">
        <v>1155</v>
      </c>
      <c r="F486" s="23"/>
      <c r="G486" s="5">
        <f>SUM(G483:G485)</f>
        <v>71638000</v>
      </c>
      <c r="H486" s="5">
        <f>SUM(H483:H485)</f>
        <v>4500000</v>
      </c>
      <c r="I486" s="5">
        <f>G486+H486</f>
        <v>76138000</v>
      </c>
    </row>
    <row r="487" spans="5:9" ht="12.75" customHeight="1">
      <c r="E487" s="21" t="s">
        <v>1162</v>
      </c>
      <c r="F487" s="21"/>
      <c r="G487" s="4"/>
      <c r="H487" s="4"/>
      <c r="I487" s="4"/>
    </row>
    <row r="488" spans="4:9" ht="12.75" customHeight="1">
      <c r="D488" s="7" t="s">
        <v>1211</v>
      </c>
      <c r="E488" s="20" t="s">
        <v>1212</v>
      </c>
      <c r="F488" s="20"/>
      <c r="G488" s="3">
        <v>71638000</v>
      </c>
      <c r="H488" s="3">
        <v>0</v>
      </c>
      <c r="I488" s="3">
        <f>G488+H488</f>
        <v>71638000</v>
      </c>
    </row>
    <row r="489" spans="4:9" ht="12.75" customHeight="1">
      <c r="D489" s="7" t="s">
        <v>1223</v>
      </c>
      <c r="E489" s="20" t="s">
        <v>1224</v>
      </c>
      <c r="F489" s="20"/>
      <c r="G489" s="3">
        <v>0</v>
      </c>
      <c r="H489" s="3">
        <v>2000000</v>
      </c>
      <c r="I489" s="3">
        <f>G489+H489</f>
        <v>2000000</v>
      </c>
    </row>
    <row r="490" spans="4:9" ht="12.75" customHeight="1" thickBot="1">
      <c r="D490" s="7" t="s">
        <v>1267</v>
      </c>
      <c r="E490" s="20" t="s">
        <v>1355</v>
      </c>
      <c r="F490" s="20"/>
      <c r="G490" s="3">
        <v>0</v>
      </c>
      <c r="H490" s="3">
        <v>2500000</v>
      </c>
      <c r="I490" s="3">
        <f>G490+H490</f>
        <v>2500000</v>
      </c>
    </row>
    <row r="491" spans="5:9" ht="12.75" customHeight="1" thickBot="1">
      <c r="E491" s="23" t="s">
        <v>1163</v>
      </c>
      <c r="F491" s="23"/>
      <c r="G491" s="5">
        <f>SUM(G488:G490)</f>
        <v>71638000</v>
      </c>
      <c r="H491" s="5">
        <f>SUM(H488:H490)</f>
        <v>4500000</v>
      </c>
      <c r="I491" s="5">
        <f>G491+H491</f>
        <v>76138000</v>
      </c>
    </row>
    <row r="493" spans="1:6" ht="12.75" customHeight="1">
      <c r="A493" s="6" t="s">
        <v>1205</v>
      </c>
      <c r="B493" s="6" t="s">
        <v>1413</v>
      </c>
      <c r="C493" s="6"/>
      <c r="D493" s="8"/>
      <c r="E493" s="22" t="s">
        <v>1414</v>
      </c>
      <c r="F493" s="22"/>
    </row>
    <row r="494" spans="1:6" ht="12.75" customHeight="1">
      <c r="A494" s="6"/>
      <c r="B494" s="6"/>
      <c r="C494" s="6" t="s">
        <v>1221</v>
      </c>
      <c r="D494" s="8"/>
      <c r="E494" s="22" t="s">
        <v>1222</v>
      </c>
      <c r="F494" s="22"/>
    </row>
    <row r="495" spans="4:9" ht="12.75" customHeight="1">
      <c r="D495" s="7" t="s">
        <v>1361</v>
      </c>
      <c r="E495" s="20" t="s">
        <v>198</v>
      </c>
      <c r="F495" s="20"/>
      <c r="G495" s="3">
        <v>22062000</v>
      </c>
      <c r="H495" s="3">
        <v>0</v>
      </c>
      <c r="I495" s="3">
        <f aca="true" t="shared" si="20" ref="I495:I505">G495+H495</f>
        <v>22062000</v>
      </c>
    </row>
    <row r="496" spans="4:9" ht="12.75" customHeight="1">
      <c r="D496" s="7" t="s">
        <v>1362</v>
      </c>
      <c r="E496" s="20" t="s">
        <v>1319</v>
      </c>
      <c r="F496" s="20"/>
      <c r="G496" s="3">
        <v>4182000</v>
      </c>
      <c r="H496" s="3">
        <v>0</v>
      </c>
      <c r="I496" s="3">
        <f t="shared" si="20"/>
        <v>4182000</v>
      </c>
    </row>
    <row r="497" spans="4:9" ht="12.75" customHeight="1">
      <c r="D497" s="7" t="s">
        <v>1369</v>
      </c>
      <c r="E497" s="20" t="s">
        <v>1320</v>
      </c>
      <c r="F497" s="20"/>
      <c r="G497" s="3">
        <v>38000</v>
      </c>
      <c r="H497" s="3">
        <v>0</v>
      </c>
      <c r="I497" s="3">
        <f t="shared" si="20"/>
        <v>38000</v>
      </c>
    </row>
    <row r="498" spans="4:9" ht="12.75" customHeight="1">
      <c r="D498" s="7" t="s">
        <v>1370</v>
      </c>
      <c r="E498" s="20" t="s">
        <v>199</v>
      </c>
      <c r="F498" s="20"/>
      <c r="G498" s="3">
        <v>175000</v>
      </c>
      <c r="H498" s="3">
        <v>0</v>
      </c>
      <c r="I498" s="3">
        <f t="shared" si="20"/>
        <v>175000</v>
      </c>
    </row>
    <row r="499" spans="4:9" ht="12.75" customHeight="1">
      <c r="D499" s="7" t="s">
        <v>1363</v>
      </c>
      <c r="E499" s="20" t="s">
        <v>1323</v>
      </c>
      <c r="F499" s="20"/>
      <c r="G499" s="3">
        <v>600000</v>
      </c>
      <c r="H499" s="3">
        <v>0</v>
      </c>
      <c r="I499" s="3">
        <f t="shared" si="20"/>
        <v>600000</v>
      </c>
    </row>
    <row r="500" spans="4:9" ht="12.75" customHeight="1">
      <c r="D500" s="7" t="s">
        <v>1365</v>
      </c>
      <c r="E500" s="20" t="s">
        <v>1321</v>
      </c>
      <c r="F500" s="20"/>
      <c r="G500" s="3">
        <v>1200000</v>
      </c>
      <c r="H500" s="3">
        <v>0</v>
      </c>
      <c r="I500" s="3">
        <f t="shared" si="20"/>
        <v>1200000</v>
      </c>
    </row>
    <row r="501" spans="4:9" ht="12.75" customHeight="1">
      <c r="D501" s="7" t="s">
        <v>1367</v>
      </c>
      <c r="E501" s="20" t="s">
        <v>1324</v>
      </c>
      <c r="F501" s="20"/>
      <c r="G501" s="3">
        <v>750000</v>
      </c>
      <c r="H501" s="3">
        <v>0</v>
      </c>
      <c r="I501" s="3">
        <f t="shared" si="20"/>
        <v>750000</v>
      </c>
    </row>
    <row r="502" spans="4:9" ht="12.75" customHeight="1">
      <c r="D502" s="7" t="s">
        <v>1375</v>
      </c>
      <c r="E502" s="20" t="s">
        <v>202</v>
      </c>
      <c r="F502" s="20"/>
      <c r="G502" s="3">
        <v>300000</v>
      </c>
      <c r="H502" s="3">
        <v>0</v>
      </c>
      <c r="I502" s="3">
        <f t="shared" si="20"/>
        <v>300000</v>
      </c>
    </row>
    <row r="503" spans="4:9" ht="12.75" customHeight="1">
      <c r="D503" s="7" t="s">
        <v>1376</v>
      </c>
      <c r="E503" s="20" t="s">
        <v>1326</v>
      </c>
      <c r="F503" s="20"/>
      <c r="G503" s="3">
        <v>475000</v>
      </c>
      <c r="H503" s="3">
        <v>0</v>
      </c>
      <c r="I503" s="3">
        <f t="shared" si="20"/>
        <v>475000</v>
      </c>
    </row>
    <row r="504" spans="4:9" ht="12.75" customHeight="1">
      <c r="D504" s="7" t="s">
        <v>1193</v>
      </c>
      <c r="E504" s="20" t="s">
        <v>211</v>
      </c>
      <c r="F504" s="20"/>
      <c r="G504" s="3">
        <v>110000</v>
      </c>
      <c r="H504" s="3">
        <v>0</v>
      </c>
      <c r="I504" s="3">
        <f t="shared" si="20"/>
        <v>110000</v>
      </c>
    </row>
    <row r="505" spans="4:9" ht="12.75" customHeight="1" thickBot="1">
      <c r="D505" s="7" t="s">
        <v>1378</v>
      </c>
      <c r="E505" s="20" t="s">
        <v>1328</v>
      </c>
      <c r="F505" s="20"/>
      <c r="G505" s="3">
        <v>172000</v>
      </c>
      <c r="H505" s="3">
        <v>0</v>
      </c>
      <c r="I505" s="3">
        <f t="shared" si="20"/>
        <v>172000</v>
      </c>
    </row>
    <row r="506" spans="5:9" ht="12.75" customHeight="1">
      <c r="E506" s="21" t="s">
        <v>1154</v>
      </c>
      <c r="F506" s="21"/>
      <c r="G506" s="4"/>
      <c r="H506" s="4"/>
      <c r="I506" s="4"/>
    </row>
    <row r="507" spans="4:9" ht="12.75" customHeight="1" thickBot="1">
      <c r="D507" s="7" t="s">
        <v>1211</v>
      </c>
      <c r="E507" s="20" t="s">
        <v>1212</v>
      </c>
      <c r="F507" s="20"/>
      <c r="G507" s="3">
        <v>30064000</v>
      </c>
      <c r="I507" s="3">
        <f>G507+H507</f>
        <v>30064000</v>
      </c>
    </row>
    <row r="508" spans="5:9" ht="12.75" customHeight="1" thickBot="1">
      <c r="E508" s="23" t="s">
        <v>1155</v>
      </c>
      <c r="F508" s="23"/>
      <c r="G508" s="5">
        <f>SUM(G507:G507)</f>
        <v>30064000</v>
      </c>
      <c r="H508" s="5">
        <f>SUM(H507:H507)</f>
        <v>0</v>
      </c>
      <c r="I508" s="5">
        <f>G508+H508</f>
        <v>30064000</v>
      </c>
    </row>
    <row r="509" spans="5:9" ht="12.75" customHeight="1">
      <c r="E509" s="21" t="s">
        <v>1164</v>
      </c>
      <c r="F509" s="21"/>
      <c r="G509" s="4"/>
      <c r="H509" s="4"/>
      <c r="I509" s="4"/>
    </row>
    <row r="510" spans="4:9" ht="12.75" customHeight="1" thickBot="1">
      <c r="D510" s="7" t="s">
        <v>1211</v>
      </c>
      <c r="E510" s="20" t="s">
        <v>1212</v>
      </c>
      <c r="F510" s="20"/>
      <c r="G510" s="3">
        <v>30064000</v>
      </c>
      <c r="H510" s="3">
        <v>0</v>
      </c>
      <c r="I510" s="3">
        <f>G510+H510</f>
        <v>30064000</v>
      </c>
    </row>
    <row r="511" spans="5:9" ht="12.75" customHeight="1" thickBot="1">
      <c r="E511" s="23" t="s">
        <v>1165</v>
      </c>
      <c r="F511" s="23"/>
      <c r="G511" s="5">
        <f>SUM(G510:G510)</f>
        <v>30064000</v>
      </c>
      <c r="H511" s="5">
        <f>SUM(H510:H510)</f>
        <v>0</v>
      </c>
      <c r="I511" s="5">
        <f>G511+H511</f>
        <v>30064000</v>
      </c>
    </row>
    <row r="513" spans="1:6" ht="12.75" customHeight="1">
      <c r="A513" s="6" t="s">
        <v>1205</v>
      </c>
      <c r="B513" s="6" t="s">
        <v>1415</v>
      </c>
      <c r="C513" s="6"/>
      <c r="D513" s="8"/>
      <c r="E513" s="22" t="s">
        <v>1416</v>
      </c>
      <c r="F513" s="22"/>
    </row>
    <row r="514" spans="1:6" ht="12.75" customHeight="1">
      <c r="A514" s="6"/>
      <c r="B514" s="6"/>
      <c r="C514" s="6" t="s">
        <v>1221</v>
      </c>
      <c r="D514" s="8"/>
      <c r="E514" s="22" t="s">
        <v>1222</v>
      </c>
      <c r="F514" s="22"/>
    </row>
    <row r="515" spans="4:9" ht="12.75" customHeight="1">
      <c r="D515" s="7" t="s">
        <v>1361</v>
      </c>
      <c r="E515" s="20" t="s">
        <v>198</v>
      </c>
      <c r="F515" s="20"/>
      <c r="G515" s="3">
        <v>55342000</v>
      </c>
      <c r="H515" s="3">
        <v>0</v>
      </c>
      <c r="I515" s="3">
        <f aca="true" t="shared" si="21" ref="I515:I524">G515+H515</f>
        <v>55342000</v>
      </c>
    </row>
    <row r="516" spans="4:9" ht="12.75" customHeight="1">
      <c r="D516" s="7" t="s">
        <v>1362</v>
      </c>
      <c r="E516" s="20" t="s">
        <v>1319</v>
      </c>
      <c r="F516" s="20"/>
      <c r="G516" s="3">
        <v>9907000</v>
      </c>
      <c r="H516" s="3">
        <v>0</v>
      </c>
      <c r="I516" s="3">
        <f t="shared" si="21"/>
        <v>9907000</v>
      </c>
    </row>
    <row r="517" spans="4:9" ht="12.75" customHeight="1">
      <c r="D517" s="7" t="s">
        <v>1372</v>
      </c>
      <c r="E517" s="20" t="s">
        <v>1322</v>
      </c>
      <c r="F517" s="20"/>
      <c r="G517" s="3">
        <v>30000</v>
      </c>
      <c r="H517" s="3">
        <v>0</v>
      </c>
      <c r="I517" s="3">
        <f t="shared" si="21"/>
        <v>30000</v>
      </c>
    </row>
    <row r="518" spans="4:9" ht="12.75" customHeight="1">
      <c r="D518" s="7" t="s">
        <v>1370</v>
      </c>
      <c r="E518" s="20" t="s">
        <v>199</v>
      </c>
      <c r="F518" s="20"/>
      <c r="G518" s="3">
        <v>1200000</v>
      </c>
      <c r="H518" s="3">
        <v>0</v>
      </c>
      <c r="I518" s="3">
        <f t="shared" si="21"/>
        <v>1200000</v>
      </c>
    </row>
    <row r="519" spans="4:9" ht="12.75" customHeight="1">
      <c r="D519" s="7" t="s">
        <v>1363</v>
      </c>
      <c r="E519" s="20" t="s">
        <v>1323</v>
      </c>
      <c r="F519" s="20"/>
      <c r="G519" s="3">
        <v>2000000</v>
      </c>
      <c r="H519" s="3">
        <v>1600000</v>
      </c>
      <c r="I519" s="3">
        <f t="shared" si="21"/>
        <v>3600000</v>
      </c>
    </row>
    <row r="520" spans="4:9" ht="12.75" customHeight="1">
      <c r="D520" s="7" t="s">
        <v>1365</v>
      </c>
      <c r="E520" s="20" t="s">
        <v>1321</v>
      </c>
      <c r="F520" s="20"/>
      <c r="G520" s="3">
        <v>180000</v>
      </c>
      <c r="H520" s="3">
        <v>0</v>
      </c>
      <c r="I520" s="3">
        <f t="shared" si="21"/>
        <v>180000</v>
      </c>
    </row>
    <row r="521" spans="4:9" ht="12.75" customHeight="1">
      <c r="D521" s="7" t="s">
        <v>1367</v>
      </c>
      <c r="E521" s="20" t="s">
        <v>1324</v>
      </c>
      <c r="F521" s="20"/>
      <c r="G521" s="3">
        <v>2375000</v>
      </c>
      <c r="H521" s="3">
        <v>0</v>
      </c>
      <c r="I521" s="3">
        <f t="shared" si="21"/>
        <v>2375000</v>
      </c>
    </row>
    <row r="522" spans="4:9" ht="12.75" customHeight="1">
      <c r="D522" s="7" t="s">
        <v>1375</v>
      </c>
      <c r="E522" s="20" t="s">
        <v>202</v>
      </c>
      <c r="F522" s="20"/>
      <c r="G522" s="3">
        <v>143000</v>
      </c>
      <c r="H522" s="3">
        <v>1595425.25</v>
      </c>
      <c r="I522" s="3">
        <f t="shared" si="21"/>
        <v>1738425.25</v>
      </c>
    </row>
    <row r="523" spans="4:9" ht="12.75" customHeight="1">
      <c r="D523" s="7" t="s">
        <v>1376</v>
      </c>
      <c r="E523" s="20" t="s">
        <v>1326</v>
      </c>
      <c r="F523" s="20"/>
      <c r="G523" s="3">
        <v>560000</v>
      </c>
      <c r="H523" s="3">
        <v>1200000</v>
      </c>
      <c r="I523" s="3">
        <f t="shared" si="21"/>
        <v>1760000</v>
      </c>
    </row>
    <row r="524" spans="4:9" ht="12.75" customHeight="1" thickBot="1">
      <c r="D524" s="7" t="s">
        <v>1378</v>
      </c>
      <c r="E524" s="20" t="s">
        <v>1328</v>
      </c>
      <c r="F524" s="20"/>
      <c r="G524" s="3">
        <v>300000</v>
      </c>
      <c r="H524" s="3">
        <v>0</v>
      </c>
      <c r="I524" s="3">
        <f t="shared" si="21"/>
        <v>300000</v>
      </c>
    </row>
    <row r="525" spans="5:9" ht="12.75" customHeight="1">
      <c r="E525" s="21" t="s">
        <v>1154</v>
      </c>
      <c r="F525" s="21"/>
      <c r="G525" s="4"/>
      <c r="H525" s="4"/>
      <c r="I525" s="4"/>
    </row>
    <row r="526" spans="4:9" ht="12.75" customHeight="1">
      <c r="D526" s="7" t="s">
        <v>1211</v>
      </c>
      <c r="E526" s="20" t="s">
        <v>1212</v>
      </c>
      <c r="F526" s="20"/>
      <c r="G526" s="3">
        <v>72037000</v>
      </c>
      <c r="I526" s="3">
        <f>G526+H526</f>
        <v>72037000</v>
      </c>
    </row>
    <row r="527" spans="4:9" ht="12.75" customHeight="1">
      <c r="D527" s="7" t="s">
        <v>1223</v>
      </c>
      <c r="E527" s="20" t="s">
        <v>1224</v>
      </c>
      <c r="F527" s="20"/>
      <c r="H527" s="3">
        <v>2198000</v>
      </c>
      <c r="I527" s="3">
        <f>G527+H527</f>
        <v>2198000</v>
      </c>
    </row>
    <row r="528" spans="4:9" ht="12.75" customHeight="1" thickBot="1">
      <c r="D528" s="7" t="s">
        <v>1267</v>
      </c>
      <c r="E528" s="20" t="s">
        <v>1355</v>
      </c>
      <c r="F528" s="20"/>
      <c r="H528" s="3">
        <v>2197425.25</v>
      </c>
      <c r="I528" s="3">
        <f>G528+H528</f>
        <v>2197425.25</v>
      </c>
    </row>
    <row r="529" spans="5:9" ht="12.75" customHeight="1" thickBot="1">
      <c r="E529" s="23" t="s">
        <v>1155</v>
      </c>
      <c r="F529" s="23"/>
      <c r="G529" s="5">
        <f>SUM(G526:G528)</f>
        <v>72037000</v>
      </c>
      <c r="H529" s="5">
        <f>SUM(H526:H528)</f>
        <v>4395425.25</v>
      </c>
      <c r="I529" s="5">
        <f>G529+H529</f>
        <v>76432425.25</v>
      </c>
    </row>
    <row r="530" spans="5:9" ht="12.75" customHeight="1">
      <c r="E530" s="21" t="s">
        <v>1166</v>
      </c>
      <c r="F530" s="21"/>
      <c r="G530" s="4"/>
      <c r="H530" s="4"/>
      <c r="I530" s="4"/>
    </row>
    <row r="531" spans="4:9" ht="12.75" customHeight="1">
      <c r="D531" s="7" t="s">
        <v>1211</v>
      </c>
      <c r="E531" s="20" t="s">
        <v>1212</v>
      </c>
      <c r="F531" s="20"/>
      <c r="G531" s="3">
        <v>72037000</v>
      </c>
      <c r="H531" s="3">
        <v>0</v>
      </c>
      <c r="I531" s="3">
        <f>G531+H531</f>
        <v>72037000</v>
      </c>
    </row>
    <row r="532" spans="4:9" ht="12.75" customHeight="1">
      <c r="D532" s="7" t="s">
        <v>1223</v>
      </c>
      <c r="E532" s="20" t="s">
        <v>1224</v>
      </c>
      <c r="F532" s="20"/>
      <c r="G532" s="3">
        <v>0</v>
      </c>
      <c r="H532" s="3">
        <v>2198000</v>
      </c>
      <c r="I532" s="3">
        <f>G532+H532</f>
        <v>2198000</v>
      </c>
    </row>
    <row r="533" spans="4:9" ht="12.75" customHeight="1" thickBot="1">
      <c r="D533" s="7" t="s">
        <v>1267</v>
      </c>
      <c r="E533" s="20" t="s">
        <v>1355</v>
      </c>
      <c r="F533" s="20"/>
      <c r="G533" s="3">
        <v>0</v>
      </c>
      <c r="H533" s="3">
        <v>2197425.25</v>
      </c>
      <c r="I533" s="3">
        <f>G533+H533</f>
        <v>2197425.25</v>
      </c>
    </row>
    <row r="534" spans="5:9" ht="12.75" customHeight="1" thickBot="1">
      <c r="E534" s="23" t="s">
        <v>1167</v>
      </c>
      <c r="F534" s="23"/>
      <c r="G534" s="5">
        <f>SUM(G531:G533)</f>
        <v>72037000</v>
      </c>
      <c r="H534" s="5">
        <f>SUM(H531:H533)</f>
        <v>4395425.25</v>
      </c>
      <c r="I534" s="5">
        <f>G534+H534</f>
        <v>76432425.25</v>
      </c>
    </row>
    <row r="536" spans="1:6" ht="12.75" customHeight="1">
      <c r="A536" s="6" t="s">
        <v>1205</v>
      </c>
      <c r="B536" s="6" t="s">
        <v>1417</v>
      </c>
      <c r="C536" s="6"/>
      <c r="D536" s="8"/>
      <c r="E536" s="22" t="s">
        <v>1418</v>
      </c>
      <c r="F536" s="22"/>
    </row>
    <row r="537" spans="1:6" ht="12.75" customHeight="1">
      <c r="A537" s="6"/>
      <c r="B537" s="6"/>
      <c r="C537" s="6" t="s">
        <v>1221</v>
      </c>
      <c r="D537" s="8"/>
      <c r="E537" s="22" t="s">
        <v>1222</v>
      </c>
      <c r="F537" s="22"/>
    </row>
    <row r="538" spans="4:9" ht="12.75" customHeight="1">
      <c r="D538" s="7" t="s">
        <v>1361</v>
      </c>
      <c r="E538" s="20" t="s">
        <v>198</v>
      </c>
      <c r="F538" s="20"/>
      <c r="G538" s="3">
        <v>701082000</v>
      </c>
      <c r="H538" s="3">
        <v>0</v>
      </c>
      <c r="I538" s="3">
        <f aca="true" t="shared" si="22" ref="I538:I548">G538+H538</f>
        <v>701082000</v>
      </c>
    </row>
    <row r="539" spans="4:9" ht="12.75" customHeight="1">
      <c r="D539" s="7" t="s">
        <v>1362</v>
      </c>
      <c r="E539" s="20" t="s">
        <v>1319</v>
      </c>
      <c r="F539" s="20"/>
      <c r="G539" s="3">
        <v>126650000</v>
      </c>
      <c r="H539" s="3">
        <v>0</v>
      </c>
      <c r="I539" s="3">
        <f t="shared" si="22"/>
        <v>126650000</v>
      </c>
    </row>
    <row r="540" spans="4:9" ht="12.75" customHeight="1">
      <c r="D540" s="7" t="s">
        <v>1369</v>
      </c>
      <c r="E540" s="20" t="s">
        <v>1320</v>
      </c>
      <c r="F540" s="20"/>
      <c r="G540" s="3">
        <v>8975000</v>
      </c>
      <c r="H540" s="3">
        <v>0</v>
      </c>
      <c r="I540" s="3">
        <f t="shared" si="22"/>
        <v>8975000</v>
      </c>
    </row>
    <row r="541" spans="4:9" ht="12.75" customHeight="1">
      <c r="D541" s="7" t="s">
        <v>1372</v>
      </c>
      <c r="E541" s="20" t="s">
        <v>1322</v>
      </c>
      <c r="F541" s="20"/>
      <c r="G541" s="3">
        <v>1020000</v>
      </c>
      <c r="H541" s="3">
        <v>0</v>
      </c>
      <c r="I541" s="3">
        <f t="shared" si="22"/>
        <v>1020000</v>
      </c>
    </row>
    <row r="542" spans="4:9" ht="12.75" customHeight="1">
      <c r="D542" s="7" t="s">
        <v>1370</v>
      </c>
      <c r="E542" s="20" t="s">
        <v>199</v>
      </c>
      <c r="F542" s="20"/>
      <c r="G542" s="3">
        <v>16990000</v>
      </c>
      <c r="H542" s="3">
        <v>0</v>
      </c>
      <c r="I542" s="3">
        <f t="shared" si="22"/>
        <v>16990000</v>
      </c>
    </row>
    <row r="543" spans="4:9" ht="12.75" customHeight="1">
      <c r="D543" s="7" t="s">
        <v>1363</v>
      </c>
      <c r="E543" s="20" t="s">
        <v>1323</v>
      </c>
      <c r="F543" s="20"/>
      <c r="G543" s="3">
        <v>73000000</v>
      </c>
      <c r="H543" s="3">
        <v>0</v>
      </c>
      <c r="I543" s="3">
        <f t="shared" si="22"/>
        <v>73000000</v>
      </c>
    </row>
    <row r="544" spans="4:9" ht="12.75" customHeight="1">
      <c r="D544" s="7" t="s">
        <v>1365</v>
      </c>
      <c r="E544" s="20" t="s">
        <v>1321</v>
      </c>
      <c r="F544" s="20"/>
      <c r="G544" s="3">
        <v>820000</v>
      </c>
      <c r="H544" s="3">
        <v>0</v>
      </c>
      <c r="I544" s="3">
        <f t="shared" si="22"/>
        <v>820000</v>
      </c>
    </row>
    <row r="545" spans="4:9" ht="12.75" customHeight="1">
      <c r="D545" s="7" t="s">
        <v>1367</v>
      </c>
      <c r="E545" s="20" t="s">
        <v>1324</v>
      </c>
      <c r="F545" s="20"/>
      <c r="G545" s="3">
        <v>129000000</v>
      </c>
      <c r="H545" s="3">
        <v>0</v>
      </c>
      <c r="I545" s="3">
        <f t="shared" si="22"/>
        <v>129000000</v>
      </c>
    </row>
    <row r="546" spans="4:9" ht="12.75" customHeight="1">
      <c r="D546" s="7" t="s">
        <v>1375</v>
      </c>
      <c r="E546" s="20" t="s">
        <v>202</v>
      </c>
      <c r="F546" s="20"/>
      <c r="G546" s="3">
        <v>4000000</v>
      </c>
      <c r="H546" s="3">
        <v>0</v>
      </c>
      <c r="I546" s="3">
        <f t="shared" si="22"/>
        <v>4000000</v>
      </c>
    </row>
    <row r="547" spans="4:9" ht="12.75" customHeight="1">
      <c r="D547" s="7" t="s">
        <v>1376</v>
      </c>
      <c r="E547" s="20" t="s">
        <v>1326</v>
      </c>
      <c r="F547" s="20"/>
      <c r="G547" s="3">
        <v>26500000</v>
      </c>
      <c r="H547" s="3">
        <v>0</v>
      </c>
      <c r="I547" s="3">
        <f t="shared" si="22"/>
        <v>26500000</v>
      </c>
    </row>
    <row r="548" spans="4:9" ht="12.75" customHeight="1" thickBot="1">
      <c r="D548" s="7" t="s">
        <v>1193</v>
      </c>
      <c r="E548" s="20" t="s">
        <v>211</v>
      </c>
      <c r="F548" s="20"/>
      <c r="G548" s="3">
        <v>940000</v>
      </c>
      <c r="H548" s="3">
        <v>0</v>
      </c>
      <c r="I548" s="3">
        <f t="shared" si="22"/>
        <v>940000</v>
      </c>
    </row>
    <row r="549" spans="5:9" ht="12.75" customHeight="1">
      <c r="E549" s="21" t="s">
        <v>1154</v>
      </c>
      <c r="F549" s="21"/>
      <c r="G549" s="4"/>
      <c r="H549" s="4"/>
      <c r="I549" s="4"/>
    </row>
    <row r="550" spans="4:9" ht="12.75" customHeight="1" thickBot="1">
      <c r="D550" s="7" t="s">
        <v>1211</v>
      </c>
      <c r="E550" s="20" t="s">
        <v>1212</v>
      </c>
      <c r="F550" s="20"/>
      <c r="G550" s="3">
        <v>1088977000</v>
      </c>
      <c r="I550" s="3">
        <f>G550+H550</f>
        <v>1088977000</v>
      </c>
    </row>
    <row r="551" spans="5:9" ht="12.75" customHeight="1" thickBot="1">
      <c r="E551" s="23" t="s">
        <v>1155</v>
      </c>
      <c r="F551" s="23"/>
      <c r="G551" s="5">
        <f>SUM(G550:G550)</f>
        <v>1088977000</v>
      </c>
      <c r="H551" s="5">
        <f>SUM(H550:H550)</f>
        <v>0</v>
      </c>
      <c r="I551" s="5">
        <f>G551+H551</f>
        <v>1088977000</v>
      </c>
    </row>
    <row r="552" spans="5:9" ht="12.75" customHeight="1">
      <c r="E552" s="21" t="s">
        <v>1168</v>
      </c>
      <c r="F552" s="21"/>
      <c r="G552" s="4"/>
      <c r="H552" s="4"/>
      <c r="I552" s="4"/>
    </row>
    <row r="553" spans="4:9" ht="12.75" customHeight="1" thickBot="1">
      <c r="D553" s="7" t="s">
        <v>1211</v>
      </c>
      <c r="E553" s="20" t="s">
        <v>1212</v>
      </c>
      <c r="F553" s="20"/>
      <c r="G553" s="3">
        <v>1088977000</v>
      </c>
      <c r="H553" s="3">
        <v>0</v>
      </c>
      <c r="I553" s="3">
        <f>G553+H553</f>
        <v>1088977000</v>
      </c>
    </row>
    <row r="554" spans="5:9" ht="12.75" customHeight="1" thickBot="1">
      <c r="E554" s="23" t="s">
        <v>1169</v>
      </c>
      <c r="F554" s="23"/>
      <c r="G554" s="5">
        <f>SUM(G553:G553)</f>
        <v>1088977000</v>
      </c>
      <c r="H554" s="5">
        <f>SUM(H553:H553)</f>
        <v>0</v>
      </c>
      <c r="I554" s="5">
        <f>G554+H554</f>
        <v>1088977000</v>
      </c>
    </row>
    <row r="556" spans="1:6" ht="12.75" customHeight="1">
      <c r="A556" s="6" t="s">
        <v>1205</v>
      </c>
      <c r="B556" s="6" t="s">
        <v>1419</v>
      </c>
      <c r="C556" s="6"/>
      <c r="D556" s="8"/>
      <c r="E556" s="22" t="s">
        <v>1420</v>
      </c>
      <c r="F556" s="22"/>
    </row>
    <row r="557" spans="1:6" ht="12.75" customHeight="1">
      <c r="A557" s="6"/>
      <c r="B557" s="6"/>
      <c r="C557" s="6" t="s">
        <v>1221</v>
      </c>
      <c r="D557" s="8"/>
      <c r="E557" s="22" t="s">
        <v>1222</v>
      </c>
      <c r="F557" s="22"/>
    </row>
    <row r="558" spans="4:9" ht="12.75" customHeight="1">
      <c r="D558" s="7" t="s">
        <v>1361</v>
      </c>
      <c r="E558" s="20" t="s">
        <v>198</v>
      </c>
      <c r="F558" s="20"/>
      <c r="G558" s="3">
        <v>2033207000</v>
      </c>
      <c r="H558" s="3">
        <v>0</v>
      </c>
      <c r="I558" s="3">
        <f aca="true" t="shared" si="23" ref="I558:I568">G558+H558</f>
        <v>2033207000</v>
      </c>
    </row>
    <row r="559" spans="4:9" ht="12.75" customHeight="1">
      <c r="D559" s="7" t="s">
        <v>1362</v>
      </c>
      <c r="E559" s="20" t="s">
        <v>1319</v>
      </c>
      <c r="F559" s="20"/>
      <c r="G559" s="3">
        <v>365387000</v>
      </c>
      <c r="H559" s="3">
        <v>0</v>
      </c>
      <c r="I559" s="3">
        <f t="shared" si="23"/>
        <v>365387000</v>
      </c>
    </row>
    <row r="560" spans="4:9" ht="12.75" customHeight="1">
      <c r="D560" s="7" t="s">
        <v>1369</v>
      </c>
      <c r="E560" s="20" t="s">
        <v>1320</v>
      </c>
      <c r="F560" s="20"/>
      <c r="G560" s="3">
        <v>29675000</v>
      </c>
      <c r="H560" s="3">
        <v>0</v>
      </c>
      <c r="I560" s="3">
        <f t="shared" si="23"/>
        <v>29675000</v>
      </c>
    </row>
    <row r="561" spans="4:9" ht="12.75" customHeight="1">
      <c r="D561" s="7" t="s">
        <v>1372</v>
      </c>
      <c r="E561" s="20" t="s">
        <v>1322</v>
      </c>
      <c r="F561" s="20"/>
      <c r="G561" s="3">
        <v>3600000</v>
      </c>
      <c r="H561" s="3">
        <v>0</v>
      </c>
      <c r="I561" s="3">
        <f t="shared" si="23"/>
        <v>3600000</v>
      </c>
    </row>
    <row r="562" spans="4:9" ht="12.75" customHeight="1">
      <c r="D562" s="7" t="s">
        <v>1370</v>
      </c>
      <c r="E562" s="20" t="s">
        <v>199</v>
      </c>
      <c r="F562" s="20"/>
      <c r="G562" s="3">
        <v>23000000</v>
      </c>
      <c r="H562" s="3">
        <v>0</v>
      </c>
      <c r="I562" s="3">
        <f t="shared" si="23"/>
        <v>23000000</v>
      </c>
    </row>
    <row r="563" spans="4:9" ht="12.75" customHeight="1">
      <c r="D563" s="7" t="s">
        <v>1363</v>
      </c>
      <c r="E563" s="20" t="s">
        <v>1323</v>
      </c>
      <c r="F563" s="20"/>
      <c r="G563" s="3">
        <v>196250000</v>
      </c>
      <c r="H563" s="3">
        <v>0</v>
      </c>
      <c r="I563" s="3">
        <f t="shared" si="23"/>
        <v>196250000</v>
      </c>
    </row>
    <row r="564" spans="4:9" ht="12.75" customHeight="1">
      <c r="D564" s="7" t="s">
        <v>1365</v>
      </c>
      <c r="E564" s="20" t="s">
        <v>1321</v>
      </c>
      <c r="F564" s="20"/>
      <c r="G564" s="3">
        <v>2000000</v>
      </c>
      <c r="H564" s="3">
        <v>0</v>
      </c>
      <c r="I564" s="3">
        <f t="shared" si="23"/>
        <v>2000000</v>
      </c>
    </row>
    <row r="565" spans="4:9" ht="12.75" customHeight="1">
      <c r="D565" s="7" t="s">
        <v>1367</v>
      </c>
      <c r="E565" s="20" t="s">
        <v>1324</v>
      </c>
      <c r="F565" s="20"/>
      <c r="G565" s="3">
        <v>185750000</v>
      </c>
      <c r="H565" s="3">
        <v>0</v>
      </c>
      <c r="I565" s="3">
        <f t="shared" si="23"/>
        <v>185750000</v>
      </c>
    </row>
    <row r="566" spans="4:9" ht="12.75" customHeight="1">
      <c r="D566" s="7" t="s">
        <v>1375</v>
      </c>
      <c r="E566" s="20" t="s">
        <v>202</v>
      </c>
      <c r="F566" s="20"/>
      <c r="G566" s="3">
        <v>4300000</v>
      </c>
      <c r="H566" s="3">
        <v>0</v>
      </c>
      <c r="I566" s="3">
        <f t="shared" si="23"/>
        <v>4300000</v>
      </c>
    </row>
    <row r="567" spans="4:9" ht="12.75" customHeight="1">
      <c r="D567" s="7" t="s">
        <v>1376</v>
      </c>
      <c r="E567" s="20" t="s">
        <v>1326</v>
      </c>
      <c r="F567" s="20"/>
      <c r="G567" s="3">
        <v>34000000</v>
      </c>
      <c r="H567" s="3">
        <v>0</v>
      </c>
      <c r="I567" s="3">
        <f t="shared" si="23"/>
        <v>34000000</v>
      </c>
    </row>
    <row r="568" spans="4:9" ht="12.75" customHeight="1" thickBot="1">
      <c r="D568" s="7" t="s">
        <v>1193</v>
      </c>
      <c r="E568" s="20" t="s">
        <v>211</v>
      </c>
      <c r="F568" s="20"/>
      <c r="G568" s="3">
        <v>910000</v>
      </c>
      <c r="H568" s="3">
        <v>0</v>
      </c>
      <c r="I568" s="3">
        <f t="shared" si="23"/>
        <v>910000</v>
      </c>
    </row>
    <row r="569" spans="5:9" ht="12.75" customHeight="1">
      <c r="E569" s="21" t="s">
        <v>1154</v>
      </c>
      <c r="F569" s="21"/>
      <c r="G569" s="4"/>
      <c r="H569" s="4"/>
      <c r="I569" s="4"/>
    </row>
    <row r="570" spans="4:9" ht="12.75" customHeight="1" thickBot="1">
      <c r="D570" s="7" t="s">
        <v>1211</v>
      </c>
      <c r="E570" s="20" t="s">
        <v>1212</v>
      </c>
      <c r="F570" s="20"/>
      <c r="G570" s="3">
        <v>2878079000</v>
      </c>
      <c r="I570" s="3">
        <f>G570+H570</f>
        <v>2878079000</v>
      </c>
    </row>
    <row r="571" spans="5:9" ht="12.75" customHeight="1" thickBot="1">
      <c r="E571" s="23" t="s">
        <v>1155</v>
      </c>
      <c r="F571" s="23"/>
      <c r="G571" s="5">
        <f>SUM(G570:G570)</f>
        <v>2878079000</v>
      </c>
      <c r="H571" s="5">
        <f>SUM(H570:H570)</f>
        <v>0</v>
      </c>
      <c r="I571" s="5">
        <f>G571+H571</f>
        <v>2878079000</v>
      </c>
    </row>
    <row r="572" spans="5:9" ht="12.75" customHeight="1">
      <c r="E572" s="21" t="s">
        <v>1170</v>
      </c>
      <c r="F572" s="21"/>
      <c r="G572" s="4"/>
      <c r="H572" s="4"/>
      <c r="I572" s="4"/>
    </row>
    <row r="573" spans="4:9" ht="12.75" customHeight="1" thickBot="1">
      <c r="D573" s="7" t="s">
        <v>1211</v>
      </c>
      <c r="E573" s="20" t="s">
        <v>1212</v>
      </c>
      <c r="F573" s="20"/>
      <c r="G573" s="3">
        <v>2878079000</v>
      </c>
      <c r="H573" s="3">
        <v>0</v>
      </c>
      <c r="I573" s="3">
        <f>G573+H573</f>
        <v>2878079000</v>
      </c>
    </row>
    <row r="574" spans="5:9" ht="12.75" customHeight="1" thickBot="1">
      <c r="E574" s="23" t="s">
        <v>1171</v>
      </c>
      <c r="F574" s="23"/>
      <c r="G574" s="5">
        <f>SUM(G573:G573)</f>
        <v>2878079000</v>
      </c>
      <c r="H574" s="5">
        <f>SUM(H573:H573)</f>
        <v>0</v>
      </c>
      <c r="I574" s="5">
        <f>G574+H574</f>
        <v>2878079000</v>
      </c>
    </row>
    <row r="576" spans="1:6" ht="12.75" customHeight="1">
      <c r="A576" s="6" t="s">
        <v>1205</v>
      </c>
      <c r="B576" s="6" t="s">
        <v>1421</v>
      </c>
      <c r="C576" s="6"/>
      <c r="D576" s="8"/>
      <c r="E576" s="22" t="s">
        <v>1422</v>
      </c>
      <c r="F576" s="22"/>
    </row>
    <row r="577" spans="1:6" ht="12.75" customHeight="1">
      <c r="A577" s="6"/>
      <c r="B577" s="6"/>
      <c r="C577" s="6" t="s">
        <v>1221</v>
      </c>
      <c r="D577" s="8"/>
      <c r="E577" s="22" t="s">
        <v>1222</v>
      </c>
      <c r="F577" s="22"/>
    </row>
    <row r="578" spans="4:9" ht="12.75" customHeight="1">
      <c r="D578" s="7" t="s">
        <v>1361</v>
      </c>
      <c r="E578" s="20" t="s">
        <v>198</v>
      </c>
      <c r="F578" s="20"/>
      <c r="G578" s="3">
        <v>259718000</v>
      </c>
      <c r="H578" s="3">
        <v>0</v>
      </c>
      <c r="I578" s="3">
        <f aca="true" t="shared" si="24" ref="I578:I588">G578+H578</f>
        <v>259718000</v>
      </c>
    </row>
    <row r="579" spans="4:9" ht="12.75" customHeight="1">
      <c r="D579" s="7" t="s">
        <v>1362</v>
      </c>
      <c r="E579" s="20" t="s">
        <v>1319</v>
      </c>
      <c r="F579" s="20"/>
      <c r="G579" s="3">
        <v>47307000</v>
      </c>
      <c r="H579" s="3">
        <v>0</v>
      </c>
      <c r="I579" s="3">
        <f t="shared" si="24"/>
        <v>47307000</v>
      </c>
    </row>
    <row r="580" spans="4:9" ht="12.75" customHeight="1">
      <c r="D580" s="7" t="s">
        <v>1369</v>
      </c>
      <c r="E580" s="20" t="s">
        <v>1320</v>
      </c>
      <c r="F580" s="20"/>
      <c r="G580" s="3">
        <v>4306000</v>
      </c>
      <c r="H580" s="3">
        <v>0</v>
      </c>
      <c r="I580" s="3">
        <f t="shared" si="24"/>
        <v>4306000</v>
      </c>
    </row>
    <row r="581" spans="4:9" ht="12.75" customHeight="1">
      <c r="D581" s="7" t="s">
        <v>1372</v>
      </c>
      <c r="E581" s="20" t="s">
        <v>1322</v>
      </c>
      <c r="F581" s="20"/>
      <c r="G581" s="3">
        <v>288000</v>
      </c>
      <c r="H581" s="3">
        <v>0</v>
      </c>
      <c r="I581" s="3">
        <f t="shared" si="24"/>
        <v>288000</v>
      </c>
    </row>
    <row r="582" spans="4:9" ht="12.75" customHeight="1">
      <c r="D582" s="7" t="s">
        <v>1370</v>
      </c>
      <c r="E582" s="20" t="s">
        <v>199</v>
      </c>
      <c r="F582" s="20"/>
      <c r="G582" s="3">
        <v>4625000</v>
      </c>
      <c r="H582" s="3">
        <v>0</v>
      </c>
      <c r="I582" s="3">
        <f t="shared" si="24"/>
        <v>4625000</v>
      </c>
    </row>
    <row r="583" spans="4:9" ht="12.75" customHeight="1">
      <c r="D583" s="7" t="s">
        <v>1363</v>
      </c>
      <c r="E583" s="20" t="s">
        <v>1323</v>
      </c>
      <c r="F583" s="20"/>
      <c r="G583" s="3">
        <v>25000000</v>
      </c>
      <c r="H583" s="3">
        <v>0</v>
      </c>
      <c r="I583" s="3">
        <f t="shared" si="24"/>
        <v>25000000</v>
      </c>
    </row>
    <row r="584" spans="4:9" ht="12.75" customHeight="1">
      <c r="D584" s="7" t="s">
        <v>1365</v>
      </c>
      <c r="E584" s="20" t="s">
        <v>1321</v>
      </c>
      <c r="F584" s="20"/>
      <c r="G584" s="3">
        <v>470000</v>
      </c>
      <c r="H584" s="3">
        <v>0</v>
      </c>
      <c r="I584" s="3">
        <f t="shared" si="24"/>
        <v>470000</v>
      </c>
    </row>
    <row r="585" spans="4:9" ht="12.75" customHeight="1">
      <c r="D585" s="7" t="s">
        <v>1367</v>
      </c>
      <c r="E585" s="20" t="s">
        <v>1324</v>
      </c>
      <c r="F585" s="20"/>
      <c r="G585" s="3">
        <v>3500000</v>
      </c>
      <c r="H585" s="3">
        <v>0</v>
      </c>
      <c r="I585" s="3">
        <f t="shared" si="24"/>
        <v>3500000</v>
      </c>
    </row>
    <row r="586" spans="4:9" ht="12.75" customHeight="1">
      <c r="D586" s="7" t="s">
        <v>1375</v>
      </c>
      <c r="E586" s="20" t="s">
        <v>202</v>
      </c>
      <c r="F586" s="20"/>
      <c r="G586" s="3">
        <v>384000</v>
      </c>
      <c r="H586" s="3">
        <v>0</v>
      </c>
      <c r="I586" s="3">
        <f t="shared" si="24"/>
        <v>384000</v>
      </c>
    </row>
    <row r="587" spans="4:9" ht="12.75" customHeight="1">
      <c r="D587" s="7" t="s">
        <v>1376</v>
      </c>
      <c r="E587" s="20" t="s">
        <v>1326</v>
      </c>
      <c r="F587" s="20"/>
      <c r="G587" s="3">
        <v>2750000</v>
      </c>
      <c r="H587" s="3">
        <v>0</v>
      </c>
      <c r="I587" s="3">
        <f t="shared" si="24"/>
        <v>2750000</v>
      </c>
    </row>
    <row r="588" spans="4:9" ht="12.75" customHeight="1" thickBot="1">
      <c r="D588" s="7" t="s">
        <v>1193</v>
      </c>
      <c r="E588" s="20" t="s">
        <v>211</v>
      </c>
      <c r="F588" s="20"/>
      <c r="G588" s="3">
        <v>104000</v>
      </c>
      <c r="H588" s="3">
        <v>0</v>
      </c>
      <c r="I588" s="3">
        <f t="shared" si="24"/>
        <v>104000</v>
      </c>
    </row>
    <row r="589" spans="5:9" ht="12.75" customHeight="1">
      <c r="E589" s="21" t="s">
        <v>1154</v>
      </c>
      <c r="F589" s="21"/>
      <c r="G589" s="4"/>
      <c r="H589" s="4"/>
      <c r="I589" s="4"/>
    </row>
    <row r="590" spans="4:9" ht="12.75" customHeight="1" thickBot="1">
      <c r="D590" s="7" t="s">
        <v>1211</v>
      </c>
      <c r="E590" s="20" t="s">
        <v>1212</v>
      </c>
      <c r="F590" s="20"/>
      <c r="G590" s="3">
        <v>348452000</v>
      </c>
      <c r="I590" s="3">
        <f>G590+H590</f>
        <v>348452000</v>
      </c>
    </row>
    <row r="591" spans="5:9" ht="12.75" customHeight="1" thickBot="1">
      <c r="E591" s="23" t="s">
        <v>1155</v>
      </c>
      <c r="F591" s="23"/>
      <c r="G591" s="5">
        <f>SUM(G590:G590)</f>
        <v>348452000</v>
      </c>
      <c r="H591" s="5">
        <f>SUM(H590:H590)</f>
        <v>0</v>
      </c>
      <c r="I591" s="5">
        <f>G591+H591</f>
        <v>348452000</v>
      </c>
    </row>
    <row r="592" spans="5:9" ht="12.75" customHeight="1">
      <c r="E592" s="21" t="s">
        <v>1172</v>
      </c>
      <c r="F592" s="21"/>
      <c r="G592" s="4"/>
      <c r="H592" s="4"/>
      <c r="I592" s="4"/>
    </row>
    <row r="593" spans="4:9" ht="12.75" customHeight="1" thickBot="1">
      <c r="D593" s="7" t="s">
        <v>1211</v>
      </c>
      <c r="E593" s="20" t="s">
        <v>1212</v>
      </c>
      <c r="F593" s="20"/>
      <c r="G593" s="3">
        <v>348452000</v>
      </c>
      <c r="H593" s="3">
        <v>0</v>
      </c>
      <c r="I593" s="3">
        <f>G593+H593</f>
        <v>348452000</v>
      </c>
    </row>
    <row r="594" spans="5:9" ht="12.75" customHeight="1" thickBot="1">
      <c r="E594" s="23" t="s">
        <v>1173</v>
      </c>
      <c r="F594" s="23"/>
      <c r="G594" s="5">
        <f>SUM(G593:G593)</f>
        <v>348452000</v>
      </c>
      <c r="H594" s="5">
        <f>SUM(H593:H593)</f>
        <v>0</v>
      </c>
      <c r="I594" s="5">
        <f>G594+H594</f>
        <v>348452000</v>
      </c>
    </row>
    <row r="596" spans="1:6" ht="12.75" customHeight="1">
      <c r="A596" s="6" t="s">
        <v>1205</v>
      </c>
      <c r="B596" s="6" t="s">
        <v>1423</v>
      </c>
      <c r="C596" s="6"/>
      <c r="D596" s="8"/>
      <c r="E596" s="22" t="s">
        <v>1424</v>
      </c>
      <c r="F596" s="22"/>
    </row>
    <row r="597" spans="1:6" ht="12.75" customHeight="1">
      <c r="A597" s="6"/>
      <c r="B597" s="6"/>
      <c r="C597" s="6" t="s">
        <v>1221</v>
      </c>
      <c r="D597" s="8"/>
      <c r="E597" s="22" t="s">
        <v>1222</v>
      </c>
      <c r="F597" s="22"/>
    </row>
    <row r="598" spans="4:9" ht="12.75" customHeight="1">
      <c r="D598" s="7" t="s">
        <v>1361</v>
      </c>
      <c r="E598" s="20" t="s">
        <v>198</v>
      </c>
      <c r="F598" s="20"/>
      <c r="G598" s="3">
        <v>169958000</v>
      </c>
      <c r="H598" s="3">
        <v>0</v>
      </c>
      <c r="I598" s="3">
        <f aca="true" t="shared" si="25" ref="I598:I610">G598+H598</f>
        <v>169958000</v>
      </c>
    </row>
    <row r="599" spans="4:9" ht="12.75" customHeight="1">
      <c r="D599" s="7" t="s">
        <v>1362</v>
      </c>
      <c r="E599" s="20" t="s">
        <v>1319</v>
      </c>
      <c r="F599" s="20"/>
      <c r="G599" s="3">
        <v>30570000</v>
      </c>
      <c r="H599" s="3">
        <v>0</v>
      </c>
      <c r="I599" s="3">
        <f t="shared" si="25"/>
        <v>30570000</v>
      </c>
    </row>
    <row r="600" spans="4:9" ht="12.75" customHeight="1">
      <c r="D600" s="7" t="s">
        <v>1369</v>
      </c>
      <c r="E600" s="20" t="s">
        <v>1320</v>
      </c>
      <c r="F600" s="20"/>
      <c r="G600" s="3">
        <v>2985000</v>
      </c>
      <c r="H600" s="3">
        <v>0</v>
      </c>
      <c r="I600" s="3">
        <f t="shared" si="25"/>
        <v>2985000</v>
      </c>
    </row>
    <row r="601" spans="4:9" ht="12.75" customHeight="1">
      <c r="D601" s="7" t="s">
        <v>1372</v>
      </c>
      <c r="E601" s="20" t="s">
        <v>1322</v>
      </c>
      <c r="F601" s="20"/>
      <c r="G601" s="3">
        <v>174000</v>
      </c>
      <c r="H601" s="3">
        <v>0</v>
      </c>
      <c r="I601" s="3">
        <f t="shared" si="25"/>
        <v>174000</v>
      </c>
    </row>
    <row r="602" spans="4:9" ht="12.75" customHeight="1">
      <c r="D602" s="7" t="s">
        <v>1370</v>
      </c>
      <c r="E602" s="20" t="s">
        <v>199</v>
      </c>
      <c r="F602" s="20"/>
      <c r="G602" s="3">
        <v>2000000</v>
      </c>
      <c r="H602" s="3">
        <v>0</v>
      </c>
      <c r="I602" s="3">
        <f t="shared" si="25"/>
        <v>2000000</v>
      </c>
    </row>
    <row r="603" spans="4:9" ht="12.75" customHeight="1">
      <c r="D603" s="7" t="s">
        <v>1363</v>
      </c>
      <c r="E603" s="20" t="s">
        <v>1323</v>
      </c>
      <c r="F603" s="20"/>
      <c r="G603" s="3">
        <v>2300000</v>
      </c>
      <c r="H603" s="3">
        <v>0</v>
      </c>
      <c r="I603" s="3">
        <f t="shared" si="25"/>
        <v>2300000</v>
      </c>
    </row>
    <row r="604" spans="4:9" ht="12.75" customHeight="1">
      <c r="D604" s="7" t="s">
        <v>1365</v>
      </c>
      <c r="E604" s="20" t="s">
        <v>1321</v>
      </c>
      <c r="F604" s="20"/>
      <c r="G604" s="3">
        <v>232000</v>
      </c>
      <c r="H604" s="3">
        <v>0</v>
      </c>
      <c r="I604" s="3">
        <f t="shared" si="25"/>
        <v>232000</v>
      </c>
    </row>
    <row r="605" spans="4:9" ht="12.75" customHeight="1">
      <c r="D605" s="7" t="s">
        <v>1367</v>
      </c>
      <c r="E605" s="20" t="s">
        <v>1324</v>
      </c>
      <c r="F605" s="20"/>
      <c r="G605" s="3">
        <v>4800000</v>
      </c>
      <c r="H605" s="3">
        <v>0</v>
      </c>
      <c r="I605" s="3">
        <f t="shared" si="25"/>
        <v>4800000</v>
      </c>
    </row>
    <row r="606" spans="4:9" ht="12.75" customHeight="1">
      <c r="D606" s="7" t="s">
        <v>1375</v>
      </c>
      <c r="E606" s="20" t="s">
        <v>202</v>
      </c>
      <c r="F606" s="20"/>
      <c r="G606" s="3">
        <v>107000</v>
      </c>
      <c r="H606" s="3">
        <v>0</v>
      </c>
      <c r="I606" s="3">
        <f t="shared" si="25"/>
        <v>107000</v>
      </c>
    </row>
    <row r="607" spans="4:9" ht="12.75" customHeight="1">
      <c r="D607" s="7" t="s">
        <v>1376</v>
      </c>
      <c r="E607" s="20" t="s">
        <v>1326</v>
      </c>
      <c r="F607" s="20"/>
      <c r="G607" s="3">
        <v>1800000</v>
      </c>
      <c r="H607" s="3">
        <v>0</v>
      </c>
      <c r="I607" s="3">
        <f t="shared" si="25"/>
        <v>1800000</v>
      </c>
    </row>
    <row r="608" spans="4:9" ht="12.75" customHeight="1">
      <c r="D608" s="7" t="s">
        <v>1193</v>
      </c>
      <c r="E608" s="20" t="s">
        <v>211</v>
      </c>
      <c r="F608" s="20"/>
      <c r="G608" s="3">
        <v>213000</v>
      </c>
      <c r="H608" s="3">
        <v>0</v>
      </c>
      <c r="I608" s="3">
        <f t="shared" si="25"/>
        <v>213000</v>
      </c>
    </row>
    <row r="609" spans="4:9" ht="12.75" customHeight="1">
      <c r="D609" s="7" t="s">
        <v>1377</v>
      </c>
      <c r="E609" s="20" t="s">
        <v>1327</v>
      </c>
      <c r="F609" s="20"/>
      <c r="G609" s="3">
        <v>500000</v>
      </c>
      <c r="H609" s="3">
        <v>0</v>
      </c>
      <c r="I609" s="3">
        <f t="shared" si="25"/>
        <v>500000</v>
      </c>
    </row>
    <row r="610" spans="4:9" ht="12.75" customHeight="1" thickBot="1">
      <c r="D610" s="7" t="s">
        <v>1378</v>
      </c>
      <c r="E610" s="20" t="s">
        <v>1328</v>
      </c>
      <c r="F610" s="20"/>
      <c r="G610" s="3">
        <v>1150000</v>
      </c>
      <c r="H610" s="3">
        <v>0</v>
      </c>
      <c r="I610" s="3">
        <f t="shared" si="25"/>
        <v>1150000</v>
      </c>
    </row>
    <row r="611" spans="5:9" ht="12.75" customHeight="1">
      <c r="E611" s="21" t="s">
        <v>1154</v>
      </c>
      <c r="F611" s="21"/>
      <c r="G611" s="4"/>
      <c r="H611" s="4"/>
      <c r="I611" s="4"/>
    </row>
    <row r="612" spans="4:9" ht="12.75" customHeight="1" thickBot="1">
      <c r="D612" s="7" t="s">
        <v>1211</v>
      </c>
      <c r="E612" s="20" t="s">
        <v>1212</v>
      </c>
      <c r="F612" s="20"/>
      <c r="G612" s="3">
        <v>216789000</v>
      </c>
      <c r="I612" s="3">
        <f>G612+H612</f>
        <v>216789000</v>
      </c>
    </row>
    <row r="613" spans="5:9" ht="12.75" customHeight="1" thickBot="1">
      <c r="E613" s="23" t="s">
        <v>1155</v>
      </c>
      <c r="F613" s="23"/>
      <c r="G613" s="5">
        <f>SUM(G612:G612)</f>
        <v>216789000</v>
      </c>
      <c r="H613" s="5">
        <f>SUM(H612:H612)</f>
        <v>0</v>
      </c>
      <c r="I613" s="5">
        <f>G613+H613</f>
        <v>216789000</v>
      </c>
    </row>
    <row r="614" spans="5:9" ht="12.75" customHeight="1">
      <c r="E614" s="21" t="s">
        <v>1174</v>
      </c>
      <c r="F614" s="21"/>
      <c r="G614" s="4"/>
      <c r="H614" s="4"/>
      <c r="I614" s="4"/>
    </row>
    <row r="615" spans="4:9" ht="12.75" customHeight="1" thickBot="1">
      <c r="D615" s="7" t="s">
        <v>1211</v>
      </c>
      <c r="E615" s="20" t="s">
        <v>1212</v>
      </c>
      <c r="F615" s="20"/>
      <c r="G615" s="3">
        <v>216789000</v>
      </c>
      <c r="H615" s="3">
        <v>0</v>
      </c>
      <c r="I615" s="3">
        <f>G615+H615</f>
        <v>216789000</v>
      </c>
    </row>
    <row r="616" spans="5:9" ht="12.75" customHeight="1" thickBot="1">
      <c r="E616" s="23" t="s">
        <v>1175</v>
      </c>
      <c r="F616" s="23"/>
      <c r="G616" s="5">
        <f>SUM(G615:G615)</f>
        <v>216789000</v>
      </c>
      <c r="H616" s="5">
        <f>SUM(H615:H615)</f>
        <v>0</v>
      </c>
      <c r="I616" s="5">
        <f>G616+H616</f>
        <v>216789000</v>
      </c>
    </row>
    <row r="618" spans="1:6" ht="12.75" customHeight="1">
      <c r="A618" s="6" t="s">
        <v>1205</v>
      </c>
      <c r="B618" s="6" t="s">
        <v>1425</v>
      </c>
      <c r="C618" s="6"/>
      <c r="D618" s="8"/>
      <c r="E618" s="22" t="s">
        <v>1426</v>
      </c>
      <c r="F618" s="22"/>
    </row>
    <row r="619" spans="1:6" ht="12.75" customHeight="1">
      <c r="A619" s="6"/>
      <c r="B619" s="6"/>
      <c r="C619" s="6" t="s">
        <v>1221</v>
      </c>
      <c r="D619" s="8"/>
      <c r="E619" s="22" t="s">
        <v>1222</v>
      </c>
      <c r="F619" s="22"/>
    </row>
    <row r="620" spans="4:9" ht="12.75" customHeight="1">
      <c r="D620" s="7" t="s">
        <v>1361</v>
      </c>
      <c r="E620" s="20" t="s">
        <v>198</v>
      </c>
      <c r="F620" s="20"/>
      <c r="G620" s="3">
        <v>352193000</v>
      </c>
      <c r="H620" s="3">
        <v>0</v>
      </c>
      <c r="I620" s="3">
        <f aca="true" t="shared" si="26" ref="I620:I631">G620+H620</f>
        <v>352193000</v>
      </c>
    </row>
    <row r="621" spans="4:9" ht="12.75" customHeight="1">
      <c r="D621" s="7" t="s">
        <v>1362</v>
      </c>
      <c r="E621" s="20" t="s">
        <v>1319</v>
      </c>
      <c r="F621" s="20"/>
      <c r="G621" s="3">
        <v>63944000</v>
      </c>
      <c r="H621" s="3">
        <v>0</v>
      </c>
      <c r="I621" s="3">
        <f t="shared" si="26"/>
        <v>63944000</v>
      </c>
    </row>
    <row r="622" spans="4:9" ht="12.75" customHeight="1">
      <c r="D622" s="7" t="s">
        <v>1369</v>
      </c>
      <c r="E622" s="20" t="s">
        <v>1320</v>
      </c>
      <c r="F622" s="20"/>
      <c r="G622" s="3">
        <v>5000000</v>
      </c>
      <c r="H622" s="3">
        <v>0</v>
      </c>
      <c r="I622" s="3">
        <f t="shared" si="26"/>
        <v>5000000</v>
      </c>
    </row>
    <row r="623" spans="4:9" ht="12.75" customHeight="1">
      <c r="D623" s="7" t="s">
        <v>1372</v>
      </c>
      <c r="E623" s="20" t="s">
        <v>1322</v>
      </c>
      <c r="F623" s="20"/>
      <c r="G623" s="3">
        <v>510000</v>
      </c>
      <c r="H623" s="3">
        <v>0</v>
      </c>
      <c r="I623" s="3">
        <f t="shared" si="26"/>
        <v>510000</v>
      </c>
    </row>
    <row r="624" spans="4:9" ht="12.75" customHeight="1">
      <c r="D624" s="7" t="s">
        <v>1370</v>
      </c>
      <c r="E624" s="20" t="s">
        <v>199</v>
      </c>
      <c r="F624" s="20"/>
      <c r="G624" s="3">
        <v>5000000</v>
      </c>
      <c r="H624" s="3">
        <v>0</v>
      </c>
      <c r="I624" s="3">
        <f t="shared" si="26"/>
        <v>5000000</v>
      </c>
    </row>
    <row r="625" spans="4:9" ht="12.75" customHeight="1">
      <c r="D625" s="7" t="s">
        <v>1363</v>
      </c>
      <c r="E625" s="20" t="s">
        <v>1323</v>
      </c>
      <c r="F625" s="20"/>
      <c r="G625" s="3">
        <v>7533000</v>
      </c>
      <c r="H625" s="3">
        <v>0</v>
      </c>
      <c r="I625" s="3">
        <f t="shared" si="26"/>
        <v>7533000</v>
      </c>
    </row>
    <row r="626" spans="4:9" ht="12.75" customHeight="1">
      <c r="D626" s="7" t="s">
        <v>1365</v>
      </c>
      <c r="E626" s="20" t="s">
        <v>1321</v>
      </c>
      <c r="F626" s="20"/>
      <c r="G626" s="3">
        <v>500000</v>
      </c>
      <c r="H626" s="3">
        <v>0</v>
      </c>
      <c r="I626" s="3">
        <f t="shared" si="26"/>
        <v>500000</v>
      </c>
    </row>
    <row r="627" spans="4:9" ht="12.75" customHeight="1">
      <c r="D627" s="7" t="s">
        <v>1367</v>
      </c>
      <c r="E627" s="20" t="s">
        <v>1324</v>
      </c>
      <c r="F627" s="20"/>
      <c r="G627" s="3">
        <v>7080000</v>
      </c>
      <c r="H627" s="3">
        <v>0</v>
      </c>
      <c r="I627" s="3">
        <f t="shared" si="26"/>
        <v>7080000</v>
      </c>
    </row>
    <row r="628" spans="4:9" ht="12.75" customHeight="1">
      <c r="D628" s="7" t="s">
        <v>1374</v>
      </c>
      <c r="E628" s="20" t="s">
        <v>1325</v>
      </c>
      <c r="F628" s="20"/>
      <c r="G628" s="3">
        <v>100000</v>
      </c>
      <c r="H628" s="3">
        <v>0</v>
      </c>
      <c r="I628" s="3">
        <f t="shared" si="26"/>
        <v>100000</v>
      </c>
    </row>
    <row r="629" spans="4:9" ht="12.75" customHeight="1">
      <c r="D629" s="7" t="s">
        <v>1375</v>
      </c>
      <c r="E629" s="20" t="s">
        <v>202</v>
      </c>
      <c r="F629" s="20"/>
      <c r="G629" s="3">
        <v>116000</v>
      </c>
      <c r="H629" s="3">
        <v>0</v>
      </c>
      <c r="I629" s="3">
        <f t="shared" si="26"/>
        <v>116000</v>
      </c>
    </row>
    <row r="630" spans="4:9" ht="12.75" customHeight="1">
      <c r="D630" s="7" t="s">
        <v>1376</v>
      </c>
      <c r="E630" s="20" t="s">
        <v>1326</v>
      </c>
      <c r="F630" s="20"/>
      <c r="G630" s="3">
        <v>3750000</v>
      </c>
      <c r="H630" s="3">
        <v>0</v>
      </c>
      <c r="I630" s="3">
        <f t="shared" si="26"/>
        <v>3750000</v>
      </c>
    </row>
    <row r="631" spans="4:9" ht="12.75" customHeight="1" thickBot="1">
      <c r="D631" s="7" t="s">
        <v>1193</v>
      </c>
      <c r="E631" s="20" t="s">
        <v>211</v>
      </c>
      <c r="F631" s="20"/>
      <c r="G631" s="3">
        <v>263000</v>
      </c>
      <c r="H631" s="3">
        <v>0</v>
      </c>
      <c r="I631" s="3">
        <f t="shared" si="26"/>
        <v>263000</v>
      </c>
    </row>
    <row r="632" spans="5:9" ht="12.75" customHeight="1">
      <c r="E632" s="21" t="s">
        <v>1154</v>
      </c>
      <c r="F632" s="21"/>
      <c r="G632" s="4"/>
      <c r="H632" s="4"/>
      <c r="I632" s="4"/>
    </row>
    <row r="633" spans="4:9" ht="12.75" customHeight="1" thickBot="1">
      <c r="D633" s="7" t="s">
        <v>1211</v>
      </c>
      <c r="E633" s="20" t="s">
        <v>1212</v>
      </c>
      <c r="F633" s="20"/>
      <c r="G633" s="3">
        <v>445989000</v>
      </c>
      <c r="I633" s="3">
        <f>G633+H633</f>
        <v>445989000</v>
      </c>
    </row>
    <row r="634" spans="5:9" ht="12.75" customHeight="1" thickBot="1">
      <c r="E634" s="23" t="s">
        <v>1155</v>
      </c>
      <c r="F634" s="23"/>
      <c r="G634" s="5">
        <f>SUM(G633:G633)</f>
        <v>445989000</v>
      </c>
      <c r="H634" s="5">
        <f>SUM(H633:H633)</f>
        <v>0</v>
      </c>
      <c r="I634" s="5">
        <f>G634+H634</f>
        <v>445989000</v>
      </c>
    </row>
    <row r="635" spans="5:9" ht="12.75" customHeight="1">
      <c r="E635" s="21" t="s">
        <v>1176</v>
      </c>
      <c r="F635" s="21"/>
      <c r="G635" s="4"/>
      <c r="H635" s="4"/>
      <c r="I635" s="4"/>
    </row>
    <row r="636" spans="4:9" ht="12.75" customHeight="1" thickBot="1">
      <c r="D636" s="7" t="s">
        <v>1211</v>
      </c>
      <c r="E636" s="20" t="s">
        <v>1212</v>
      </c>
      <c r="F636" s="20"/>
      <c r="G636" s="3">
        <v>445989000</v>
      </c>
      <c r="H636" s="3">
        <v>0</v>
      </c>
      <c r="I636" s="3">
        <f>G636+H636</f>
        <v>445989000</v>
      </c>
    </row>
    <row r="637" spans="5:9" ht="12.75" customHeight="1" thickBot="1">
      <c r="E637" s="23" t="s">
        <v>1177</v>
      </c>
      <c r="F637" s="23"/>
      <c r="G637" s="5">
        <f>SUM(G636:G636)</f>
        <v>445989000</v>
      </c>
      <c r="H637" s="5">
        <f>SUM(H636:H636)</f>
        <v>0</v>
      </c>
      <c r="I637" s="5">
        <f>G637+H637</f>
        <v>445989000</v>
      </c>
    </row>
    <row r="639" spans="1:6" ht="12.75" customHeight="1">
      <c r="A639" s="6" t="s">
        <v>1205</v>
      </c>
      <c r="B639" s="6" t="s">
        <v>1427</v>
      </c>
      <c r="C639" s="6"/>
      <c r="D639" s="8"/>
      <c r="E639" s="22" t="s">
        <v>1428</v>
      </c>
      <c r="F639" s="22"/>
    </row>
    <row r="640" spans="1:6" ht="12.75" customHeight="1">
      <c r="A640" s="6"/>
      <c r="B640" s="6"/>
      <c r="C640" s="6" t="s">
        <v>1221</v>
      </c>
      <c r="D640" s="8"/>
      <c r="E640" s="22" t="s">
        <v>1222</v>
      </c>
      <c r="F640" s="22"/>
    </row>
    <row r="641" spans="4:9" ht="12.75" customHeight="1">
      <c r="D641" s="7" t="s">
        <v>1361</v>
      </c>
      <c r="E641" s="20" t="s">
        <v>198</v>
      </c>
      <c r="F641" s="20"/>
      <c r="G641" s="3">
        <v>39159000</v>
      </c>
      <c r="H641" s="3">
        <v>0</v>
      </c>
      <c r="I641" s="3">
        <f aca="true" t="shared" si="27" ref="I641:I650">G641+H641</f>
        <v>39159000</v>
      </c>
    </row>
    <row r="642" spans="4:9" ht="12.75" customHeight="1">
      <c r="D642" s="7" t="s">
        <v>1362</v>
      </c>
      <c r="E642" s="20" t="s">
        <v>1319</v>
      </c>
      <c r="F642" s="20"/>
      <c r="G642" s="3">
        <v>7030000</v>
      </c>
      <c r="H642" s="3">
        <v>0</v>
      </c>
      <c r="I642" s="3">
        <f t="shared" si="27"/>
        <v>7030000</v>
      </c>
    </row>
    <row r="643" spans="4:9" ht="12.75" customHeight="1">
      <c r="D643" s="7" t="s">
        <v>1369</v>
      </c>
      <c r="E643" s="20" t="s">
        <v>1320</v>
      </c>
      <c r="F643" s="20"/>
      <c r="G643" s="3">
        <v>548000</v>
      </c>
      <c r="H643" s="3">
        <v>0</v>
      </c>
      <c r="I643" s="3">
        <f t="shared" si="27"/>
        <v>548000</v>
      </c>
    </row>
    <row r="644" spans="4:9" ht="12.75" customHeight="1">
      <c r="D644" s="7" t="s">
        <v>1372</v>
      </c>
      <c r="E644" s="20" t="s">
        <v>1322</v>
      </c>
      <c r="F644" s="20"/>
      <c r="G644" s="3">
        <v>100000</v>
      </c>
      <c r="H644" s="3">
        <v>0</v>
      </c>
      <c r="I644" s="3">
        <f t="shared" si="27"/>
        <v>100000</v>
      </c>
    </row>
    <row r="645" spans="4:9" ht="12.75" customHeight="1">
      <c r="D645" s="7" t="s">
        <v>1370</v>
      </c>
      <c r="E645" s="20" t="s">
        <v>199</v>
      </c>
      <c r="F645" s="20"/>
      <c r="G645" s="3">
        <v>795000</v>
      </c>
      <c r="H645" s="3">
        <v>0</v>
      </c>
      <c r="I645" s="3">
        <f t="shared" si="27"/>
        <v>795000</v>
      </c>
    </row>
    <row r="646" spans="4:9" ht="12.75" customHeight="1">
      <c r="D646" s="7" t="s">
        <v>1363</v>
      </c>
      <c r="E646" s="20" t="s">
        <v>1323</v>
      </c>
      <c r="F646" s="20"/>
      <c r="G646" s="3">
        <v>3000000</v>
      </c>
      <c r="H646" s="3">
        <v>0</v>
      </c>
      <c r="I646" s="3">
        <f t="shared" si="27"/>
        <v>3000000</v>
      </c>
    </row>
    <row r="647" spans="4:9" ht="12.75" customHeight="1">
      <c r="D647" s="7" t="s">
        <v>1365</v>
      </c>
      <c r="E647" s="20" t="s">
        <v>1321</v>
      </c>
      <c r="F647" s="20"/>
      <c r="G647" s="3">
        <v>197000</v>
      </c>
      <c r="H647" s="3">
        <v>0</v>
      </c>
      <c r="I647" s="3">
        <f t="shared" si="27"/>
        <v>197000</v>
      </c>
    </row>
    <row r="648" spans="4:9" ht="12.75" customHeight="1">
      <c r="D648" s="7" t="s">
        <v>1367</v>
      </c>
      <c r="E648" s="20" t="s">
        <v>1324</v>
      </c>
      <c r="F648" s="20"/>
      <c r="G648" s="3">
        <v>925000</v>
      </c>
      <c r="H648" s="3">
        <v>0</v>
      </c>
      <c r="I648" s="3">
        <f t="shared" si="27"/>
        <v>925000</v>
      </c>
    </row>
    <row r="649" spans="4:9" ht="12.75" customHeight="1">
      <c r="D649" s="7" t="s">
        <v>1375</v>
      </c>
      <c r="E649" s="20" t="s">
        <v>202</v>
      </c>
      <c r="F649" s="20"/>
      <c r="G649" s="3">
        <v>75000</v>
      </c>
      <c r="H649" s="3">
        <v>0</v>
      </c>
      <c r="I649" s="3">
        <f t="shared" si="27"/>
        <v>75000</v>
      </c>
    </row>
    <row r="650" spans="4:9" ht="12.75" customHeight="1" thickBot="1">
      <c r="D650" s="7" t="s">
        <v>1376</v>
      </c>
      <c r="E650" s="20" t="s">
        <v>1326</v>
      </c>
      <c r="F650" s="20"/>
      <c r="G650" s="3">
        <v>1200000</v>
      </c>
      <c r="H650" s="3">
        <v>0</v>
      </c>
      <c r="I650" s="3">
        <f t="shared" si="27"/>
        <v>1200000</v>
      </c>
    </row>
    <row r="651" spans="5:9" ht="12.75" customHeight="1">
      <c r="E651" s="21" t="s">
        <v>1154</v>
      </c>
      <c r="F651" s="21"/>
      <c r="G651" s="4"/>
      <c r="H651" s="4"/>
      <c r="I651" s="4"/>
    </row>
    <row r="652" spans="4:9" ht="12.75" customHeight="1" thickBot="1">
      <c r="D652" s="7" t="s">
        <v>1211</v>
      </c>
      <c r="E652" s="20" t="s">
        <v>1212</v>
      </c>
      <c r="F652" s="20"/>
      <c r="G652" s="3">
        <v>53029000</v>
      </c>
      <c r="I652" s="3">
        <f>G652+H652</f>
        <v>53029000</v>
      </c>
    </row>
    <row r="653" spans="5:9" ht="12.75" customHeight="1" thickBot="1">
      <c r="E653" s="23" t="s">
        <v>1155</v>
      </c>
      <c r="F653" s="23"/>
      <c r="G653" s="5">
        <f>SUM(G652:G652)</f>
        <v>53029000</v>
      </c>
      <c r="H653" s="5">
        <f>SUM(H652:H652)</f>
        <v>0</v>
      </c>
      <c r="I653" s="5">
        <f>G653+H653</f>
        <v>53029000</v>
      </c>
    </row>
    <row r="654" spans="5:9" ht="12.75" customHeight="1">
      <c r="E654" s="21" t="s">
        <v>1178</v>
      </c>
      <c r="F654" s="21"/>
      <c r="G654" s="4"/>
      <c r="H654" s="4"/>
      <c r="I654" s="4"/>
    </row>
    <row r="655" spans="4:9" ht="12.75" customHeight="1" thickBot="1">
      <c r="D655" s="7" t="s">
        <v>1211</v>
      </c>
      <c r="E655" s="20" t="s">
        <v>1212</v>
      </c>
      <c r="F655" s="20"/>
      <c r="G655" s="3">
        <v>53029000</v>
      </c>
      <c r="H655" s="3">
        <v>0</v>
      </c>
      <c r="I655" s="3">
        <f>G655+H655</f>
        <v>53029000</v>
      </c>
    </row>
    <row r="656" spans="5:9" ht="12.75" customHeight="1" thickBot="1">
      <c r="E656" s="23" t="s">
        <v>1179</v>
      </c>
      <c r="F656" s="23"/>
      <c r="G656" s="5">
        <f>SUM(G655:G655)</f>
        <v>53029000</v>
      </c>
      <c r="H656" s="5">
        <f>SUM(H655:H655)</f>
        <v>0</v>
      </c>
      <c r="I656" s="5">
        <f>G656+H656</f>
        <v>53029000</v>
      </c>
    </row>
    <row r="658" spans="1:6" ht="12.75" customHeight="1">
      <c r="A658" s="6" t="s">
        <v>1205</v>
      </c>
      <c r="B658" s="6" t="s">
        <v>1429</v>
      </c>
      <c r="C658" s="6"/>
      <c r="D658" s="8"/>
      <c r="E658" s="22" t="s">
        <v>1430</v>
      </c>
      <c r="F658" s="22"/>
    </row>
    <row r="659" spans="1:6" ht="12.75" customHeight="1">
      <c r="A659" s="6"/>
      <c r="B659" s="6"/>
      <c r="C659" s="6" t="s">
        <v>1221</v>
      </c>
      <c r="D659" s="8"/>
      <c r="E659" s="22" t="s">
        <v>1222</v>
      </c>
      <c r="F659" s="22"/>
    </row>
    <row r="660" spans="4:9" ht="12.75" customHeight="1">
      <c r="D660" s="7" t="s">
        <v>1361</v>
      </c>
      <c r="E660" s="20" t="s">
        <v>198</v>
      </c>
      <c r="F660" s="20"/>
      <c r="G660" s="3">
        <v>617113000</v>
      </c>
      <c r="H660" s="3">
        <v>0</v>
      </c>
      <c r="I660" s="3">
        <f aca="true" t="shared" si="28" ref="I660:I671">G660+H660</f>
        <v>617113000</v>
      </c>
    </row>
    <row r="661" spans="4:9" ht="12.75" customHeight="1">
      <c r="D661" s="7" t="s">
        <v>1362</v>
      </c>
      <c r="E661" s="20" t="s">
        <v>1319</v>
      </c>
      <c r="F661" s="20"/>
      <c r="G661" s="3">
        <v>112074000</v>
      </c>
      <c r="H661" s="3">
        <v>0</v>
      </c>
      <c r="I661" s="3">
        <f t="shared" si="28"/>
        <v>112074000</v>
      </c>
    </row>
    <row r="662" spans="4:9" ht="12.75" customHeight="1">
      <c r="D662" s="7" t="s">
        <v>1369</v>
      </c>
      <c r="E662" s="20" t="s">
        <v>1320</v>
      </c>
      <c r="F662" s="20"/>
      <c r="G662" s="3">
        <v>11075000</v>
      </c>
      <c r="H662" s="3">
        <v>0</v>
      </c>
      <c r="I662" s="3">
        <f t="shared" si="28"/>
        <v>11075000</v>
      </c>
    </row>
    <row r="663" spans="4:9" ht="12.75" customHeight="1">
      <c r="D663" s="7" t="s">
        <v>1372</v>
      </c>
      <c r="E663" s="20" t="s">
        <v>1322</v>
      </c>
      <c r="F663" s="20"/>
      <c r="G663" s="3">
        <v>1210000</v>
      </c>
      <c r="H663" s="3">
        <v>0</v>
      </c>
      <c r="I663" s="3">
        <f t="shared" si="28"/>
        <v>1210000</v>
      </c>
    </row>
    <row r="664" spans="4:9" ht="12.75" customHeight="1">
      <c r="D664" s="7" t="s">
        <v>1370</v>
      </c>
      <c r="E664" s="20" t="s">
        <v>199</v>
      </c>
      <c r="F664" s="20"/>
      <c r="G664" s="3">
        <v>8600000</v>
      </c>
      <c r="H664" s="3">
        <v>0</v>
      </c>
      <c r="I664" s="3">
        <f t="shared" si="28"/>
        <v>8600000</v>
      </c>
    </row>
    <row r="665" spans="4:9" ht="12.75" customHeight="1">
      <c r="D665" s="7" t="s">
        <v>1363</v>
      </c>
      <c r="E665" s="20" t="s">
        <v>1323</v>
      </c>
      <c r="F665" s="20"/>
      <c r="G665" s="3">
        <v>60000000</v>
      </c>
      <c r="H665" s="3">
        <v>0</v>
      </c>
      <c r="I665" s="3">
        <f t="shared" si="28"/>
        <v>60000000</v>
      </c>
    </row>
    <row r="666" spans="4:9" ht="12.75" customHeight="1">
      <c r="D666" s="7" t="s">
        <v>1365</v>
      </c>
      <c r="E666" s="20" t="s">
        <v>1321</v>
      </c>
      <c r="F666" s="20"/>
      <c r="G666" s="3">
        <v>200000</v>
      </c>
      <c r="H666" s="3">
        <v>0</v>
      </c>
      <c r="I666" s="3">
        <f t="shared" si="28"/>
        <v>200000</v>
      </c>
    </row>
    <row r="667" spans="4:9" ht="12.75" customHeight="1">
      <c r="D667" s="7" t="s">
        <v>1367</v>
      </c>
      <c r="E667" s="20" t="s">
        <v>1324</v>
      </c>
      <c r="F667" s="20"/>
      <c r="G667" s="3">
        <v>2100000</v>
      </c>
      <c r="H667" s="3">
        <v>0</v>
      </c>
      <c r="I667" s="3">
        <f t="shared" si="28"/>
        <v>2100000</v>
      </c>
    </row>
    <row r="668" spans="4:9" ht="12.75" customHeight="1">
      <c r="D668" s="7" t="s">
        <v>1375</v>
      </c>
      <c r="E668" s="20" t="s">
        <v>202</v>
      </c>
      <c r="F668" s="20"/>
      <c r="G668" s="3">
        <v>350000</v>
      </c>
      <c r="H668" s="3">
        <v>0</v>
      </c>
      <c r="I668" s="3">
        <f t="shared" si="28"/>
        <v>350000</v>
      </c>
    </row>
    <row r="669" spans="4:9" ht="12.75" customHeight="1">
      <c r="D669" s="7" t="s">
        <v>1376</v>
      </c>
      <c r="E669" s="20" t="s">
        <v>1326</v>
      </c>
      <c r="F669" s="20"/>
      <c r="G669" s="3">
        <v>7750000</v>
      </c>
      <c r="H669" s="3">
        <v>0</v>
      </c>
      <c r="I669" s="3">
        <f t="shared" si="28"/>
        <v>7750000</v>
      </c>
    </row>
    <row r="670" spans="4:9" ht="12.75" customHeight="1">
      <c r="D670" s="7" t="s">
        <v>1193</v>
      </c>
      <c r="E670" s="20" t="s">
        <v>211</v>
      </c>
      <c r="F670" s="20"/>
      <c r="G670" s="3">
        <v>76000</v>
      </c>
      <c r="H670" s="3">
        <v>0</v>
      </c>
      <c r="I670" s="3">
        <f t="shared" si="28"/>
        <v>76000</v>
      </c>
    </row>
    <row r="671" spans="4:9" ht="12.75" customHeight="1" thickBot="1">
      <c r="D671" s="7" t="s">
        <v>1377</v>
      </c>
      <c r="E671" s="20" t="s">
        <v>1327</v>
      </c>
      <c r="F671" s="20"/>
      <c r="G671" s="3">
        <v>57613000</v>
      </c>
      <c r="H671" s="3">
        <v>0</v>
      </c>
      <c r="I671" s="3">
        <f t="shared" si="28"/>
        <v>57613000</v>
      </c>
    </row>
    <row r="672" spans="5:9" ht="12.75" customHeight="1">
      <c r="E672" s="21" t="s">
        <v>1154</v>
      </c>
      <c r="F672" s="21"/>
      <c r="G672" s="4"/>
      <c r="H672" s="4"/>
      <c r="I672" s="4"/>
    </row>
    <row r="673" spans="4:9" ht="12.75" customHeight="1" thickBot="1">
      <c r="D673" s="7" t="s">
        <v>1211</v>
      </c>
      <c r="E673" s="20" t="s">
        <v>1212</v>
      </c>
      <c r="F673" s="20"/>
      <c r="G673" s="3">
        <v>878161000</v>
      </c>
      <c r="I673" s="3">
        <f>G673+H673</f>
        <v>878161000</v>
      </c>
    </row>
    <row r="674" spans="5:9" ht="12.75" customHeight="1" thickBot="1">
      <c r="E674" s="23" t="s">
        <v>1155</v>
      </c>
      <c r="F674" s="23"/>
      <c r="G674" s="5">
        <f>SUM(G673:G673)</f>
        <v>878161000</v>
      </c>
      <c r="H674" s="5">
        <f>SUM(H673:H673)</f>
        <v>0</v>
      </c>
      <c r="I674" s="5">
        <f>G674+H674</f>
        <v>878161000</v>
      </c>
    </row>
    <row r="675" spans="5:9" ht="12.75" customHeight="1">
      <c r="E675" s="21" t="s">
        <v>1180</v>
      </c>
      <c r="F675" s="21"/>
      <c r="G675" s="4"/>
      <c r="H675" s="4"/>
      <c r="I675" s="4"/>
    </row>
    <row r="676" spans="4:9" ht="12.75" customHeight="1" thickBot="1">
      <c r="D676" s="7" t="s">
        <v>1211</v>
      </c>
      <c r="E676" s="20" t="s">
        <v>1212</v>
      </c>
      <c r="F676" s="20"/>
      <c r="G676" s="3">
        <v>878161000</v>
      </c>
      <c r="H676" s="3">
        <v>0</v>
      </c>
      <c r="I676" s="3">
        <f>G676+H676</f>
        <v>878161000</v>
      </c>
    </row>
    <row r="677" spans="5:9" ht="12.75" customHeight="1" thickBot="1">
      <c r="E677" s="23" t="s">
        <v>1181</v>
      </c>
      <c r="F677" s="23"/>
      <c r="G677" s="5">
        <f>SUM(G676:G676)</f>
        <v>878161000</v>
      </c>
      <c r="H677" s="5">
        <f>SUM(H676:H676)</f>
        <v>0</v>
      </c>
      <c r="I677" s="5">
        <f>G677+H677</f>
        <v>878161000</v>
      </c>
    </row>
    <row r="678" spans="5:9" ht="12.75" customHeight="1">
      <c r="E678" s="21" t="s">
        <v>1182</v>
      </c>
      <c r="F678" s="21"/>
      <c r="G678" s="4"/>
      <c r="H678" s="4"/>
      <c r="I678" s="4"/>
    </row>
    <row r="679" spans="4:9" ht="12.75" customHeight="1">
      <c r="D679" s="7" t="s">
        <v>1211</v>
      </c>
      <c r="E679" s="20" t="s">
        <v>1212</v>
      </c>
      <c r="F679" s="20"/>
      <c r="G679" s="3">
        <v>6762370000</v>
      </c>
      <c r="H679" s="3">
        <v>0</v>
      </c>
      <c r="I679" s="3">
        <f>G679+H679</f>
        <v>6762370000</v>
      </c>
    </row>
    <row r="680" spans="4:9" ht="12.75" customHeight="1">
      <c r="D680" s="7" t="s">
        <v>1223</v>
      </c>
      <c r="E680" s="20" t="s">
        <v>1224</v>
      </c>
      <c r="F680" s="20"/>
      <c r="G680" s="3">
        <v>0</v>
      </c>
      <c r="H680" s="3">
        <v>2299280000</v>
      </c>
      <c r="I680" s="3">
        <f>G680+H680</f>
        <v>2299280000</v>
      </c>
    </row>
    <row r="681" spans="4:9" ht="12.75" customHeight="1">
      <c r="D681" s="7" t="s">
        <v>1225</v>
      </c>
      <c r="E681" s="20" t="s">
        <v>1226</v>
      </c>
      <c r="F681" s="20"/>
      <c r="G681" s="3">
        <v>0</v>
      </c>
      <c r="H681" s="3">
        <v>1250000</v>
      </c>
      <c r="I681" s="3">
        <f>G681+H681</f>
        <v>1250000</v>
      </c>
    </row>
    <row r="682" spans="4:9" ht="12.75" customHeight="1" thickBot="1">
      <c r="D682" s="7" t="s">
        <v>1267</v>
      </c>
      <c r="E682" s="20" t="s">
        <v>1355</v>
      </c>
      <c r="F682" s="20"/>
      <c r="G682" s="3">
        <v>0</v>
      </c>
      <c r="H682" s="3">
        <v>626271425.25</v>
      </c>
      <c r="I682" s="3">
        <f>G682+H682</f>
        <v>626271425.25</v>
      </c>
    </row>
    <row r="683" spans="5:9" ht="12.75" customHeight="1" thickBot="1">
      <c r="E683" s="23" t="s">
        <v>1622</v>
      </c>
      <c r="F683" s="23"/>
      <c r="G683" s="5">
        <f>SUM(G679:G682)</f>
        <v>6762370000</v>
      </c>
      <c r="H683" s="5">
        <f>SUM(H679:H682)</f>
        <v>2926801425.25</v>
      </c>
      <c r="I683" s="5">
        <f>G683+H683</f>
        <v>9689171425.25</v>
      </c>
    </row>
    <row r="685" spans="1:6" ht="12.75" customHeight="1">
      <c r="A685" s="6" t="s">
        <v>1431</v>
      </c>
      <c r="B685" s="6" t="s">
        <v>1205</v>
      </c>
      <c r="C685" s="6"/>
      <c r="D685" s="8"/>
      <c r="E685" s="22" t="s">
        <v>1432</v>
      </c>
      <c r="F685" s="22"/>
    </row>
    <row r="686" spans="1:6" ht="12.75" customHeight="1">
      <c r="A686" s="6"/>
      <c r="B686" s="6"/>
      <c r="C686" s="6" t="s">
        <v>1215</v>
      </c>
      <c r="D686" s="8"/>
      <c r="E686" s="22" t="s">
        <v>1216</v>
      </c>
      <c r="F686" s="22"/>
    </row>
    <row r="687" spans="4:9" ht="12.75" customHeight="1">
      <c r="D687" s="7" t="s">
        <v>1361</v>
      </c>
      <c r="E687" s="20" t="s">
        <v>198</v>
      </c>
      <c r="F687" s="20"/>
      <c r="G687" s="3">
        <v>8197000</v>
      </c>
      <c r="H687" s="3">
        <v>0</v>
      </c>
      <c r="I687" s="3">
        <f aca="true" t="shared" si="29" ref="I687:I696">G687+H687</f>
        <v>8197000</v>
      </c>
    </row>
    <row r="688" spans="4:9" ht="12.75" customHeight="1">
      <c r="D688" s="7" t="s">
        <v>1362</v>
      </c>
      <c r="E688" s="20" t="s">
        <v>1319</v>
      </c>
      <c r="F688" s="20"/>
      <c r="G688" s="3">
        <v>1467000</v>
      </c>
      <c r="H688" s="3">
        <v>0</v>
      </c>
      <c r="I688" s="3">
        <f t="shared" si="29"/>
        <v>1467000</v>
      </c>
    </row>
    <row r="689" spans="4:9" ht="12.75" customHeight="1">
      <c r="D689" s="7" t="s">
        <v>1369</v>
      </c>
      <c r="E689" s="20" t="s">
        <v>1320</v>
      </c>
      <c r="F689" s="20"/>
      <c r="G689" s="3">
        <v>10000</v>
      </c>
      <c r="H689" s="3">
        <v>0</v>
      </c>
      <c r="I689" s="3">
        <f t="shared" si="29"/>
        <v>10000</v>
      </c>
    </row>
    <row r="690" spans="4:9" ht="12.75" customHeight="1">
      <c r="D690" s="7" t="s">
        <v>1372</v>
      </c>
      <c r="E690" s="20" t="s">
        <v>1322</v>
      </c>
      <c r="F690" s="20"/>
      <c r="G690" s="3">
        <v>10000</v>
      </c>
      <c r="H690" s="3">
        <v>0</v>
      </c>
      <c r="I690" s="3">
        <f t="shared" si="29"/>
        <v>10000</v>
      </c>
    </row>
    <row r="691" spans="4:9" ht="12.75" customHeight="1">
      <c r="D691" s="7" t="s">
        <v>1370</v>
      </c>
      <c r="E691" s="20" t="s">
        <v>199</v>
      </c>
      <c r="F691" s="20"/>
      <c r="G691" s="3">
        <v>5000</v>
      </c>
      <c r="H691" s="3">
        <v>0</v>
      </c>
      <c r="I691" s="3">
        <f t="shared" si="29"/>
        <v>5000</v>
      </c>
    </row>
    <row r="692" spans="4:9" ht="12.75" customHeight="1">
      <c r="D692" s="7" t="s">
        <v>1363</v>
      </c>
      <c r="E692" s="20" t="s">
        <v>1323</v>
      </c>
      <c r="F692" s="20"/>
      <c r="G692" s="3">
        <v>15000</v>
      </c>
      <c r="H692" s="3">
        <v>0</v>
      </c>
      <c r="I692" s="3">
        <f t="shared" si="29"/>
        <v>15000</v>
      </c>
    </row>
    <row r="693" spans="4:9" ht="12.75" customHeight="1">
      <c r="D693" s="7" t="s">
        <v>1365</v>
      </c>
      <c r="E693" s="20" t="s">
        <v>1321</v>
      </c>
      <c r="F693" s="20"/>
      <c r="G693" s="3">
        <v>5000</v>
      </c>
      <c r="H693" s="3">
        <v>0</v>
      </c>
      <c r="I693" s="3">
        <f t="shared" si="29"/>
        <v>5000</v>
      </c>
    </row>
    <row r="694" spans="4:9" ht="12.75" customHeight="1">
      <c r="D694" s="7" t="s">
        <v>1367</v>
      </c>
      <c r="E694" s="20" t="s">
        <v>1324</v>
      </c>
      <c r="F694" s="20"/>
      <c r="G694" s="3">
        <v>5000</v>
      </c>
      <c r="H694" s="3">
        <v>0</v>
      </c>
      <c r="I694" s="3">
        <f t="shared" si="29"/>
        <v>5000</v>
      </c>
    </row>
    <row r="695" spans="4:9" ht="12.75" customHeight="1">
      <c r="D695" s="7" t="s">
        <v>1374</v>
      </c>
      <c r="E695" s="20" t="s">
        <v>1325</v>
      </c>
      <c r="F695" s="20"/>
      <c r="G695" s="3">
        <v>5000</v>
      </c>
      <c r="H695" s="3">
        <v>0</v>
      </c>
      <c r="I695" s="3">
        <f t="shared" si="29"/>
        <v>5000</v>
      </c>
    </row>
    <row r="696" spans="4:9" ht="12.75" customHeight="1" thickBot="1">
      <c r="D696" s="7" t="s">
        <v>1376</v>
      </c>
      <c r="E696" s="20" t="s">
        <v>1326</v>
      </c>
      <c r="F696" s="20"/>
      <c r="G696" s="3">
        <v>10000</v>
      </c>
      <c r="H696" s="3">
        <v>0</v>
      </c>
      <c r="I696" s="3">
        <f t="shared" si="29"/>
        <v>10000</v>
      </c>
    </row>
    <row r="697" spans="5:9" ht="12.75" customHeight="1">
      <c r="E697" s="21" t="s">
        <v>1091</v>
      </c>
      <c r="F697" s="21"/>
      <c r="G697" s="4"/>
      <c r="H697" s="4"/>
      <c r="I697" s="4"/>
    </row>
    <row r="698" spans="4:9" ht="12.75" customHeight="1" thickBot="1">
      <c r="D698" s="7" t="s">
        <v>1211</v>
      </c>
      <c r="E698" s="20" t="s">
        <v>1212</v>
      </c>
      <c r="F698" s="20"/>
      <c r="G698" s="3">
        <v>9729000</v>
      </c>
      <c r="I698" s="3">
        <f>G698+H698</f>
        <v>9729000</v>
      </c>
    </row>
    <row r="699" spans="5:9" ht="12.75" customHeight="1" thickBot="1">
      <c r="E699" s="23" t="s">
        <v>1092</v>
      </c>
      <c r="F699" s="23"/>
      <c r="G699" s="5">
        <f>SUM(G698:G698)</f>
        <v>9729000</v>
      </c>
      <c r="H699" s="5">
        <f>SUM(H698:H698)</f>
        <v>0</v>
      </c>
      <c r="I699" s="5">
        <f>G699+H699</f>
        <v>9729000</v>
      </c>
    </row>
    <row r="700" spans="5:9" ht="12.75" customHeight="1">
      <c r="E700" s="21" t="s">
        <v>1623</v>
      </c>
      <c r="F700" s="21"/>
      <c r="G700" s="4"/>
      <c r="H700" s="4"/>
      <c r="I700" s="4"/>
    </row>
    <row r="701" spans="4:9" ht="12.75" customHeight="1" thickBot="1">
      <c r="D701" s="7" t="s">
        <v>1211</v>
      </c>
      <c r="E701" s="20" t="s">
        <v>1212</v>
      </c>
      <c r="F701" s="20"/>
      <c r="G701" s="3">
        <v>9729000</v>
      </c>
      <c r="H701" s="3">
        <v>0</v>
      </c>
      <c r="I701" s="3">
        <f>G701+H701</f>
        <v>9729000</v>
      </c>
    </row>
    <row r="702" spans="5:9" ht="12.75" customHeight="1" thickBot="1">
      <c r="E702" s="23" t="s">
        <v>1624</v>
      </c>
      <c r="F702" s="23"/>
      <c r="G702" s="5">
        <f>SUM(G701:G701)</f>
        <v>9729000</v>
      </c>
      <c r="H702" s="5">
        <f>SUM(H701:H701)</f>
        <v>0</v>
      </c>
      <c r="I702" s="5">
        <f>G702+H702</f>
        <v>9729000</v>
      </c>
    </row>
    <row r="704" spans="1:6" ht="12.75" customHeight="1">
      <c r="A704" s="6" t="s">
        <v>1433</v>
      </c>
      <c r="B704" s="6" t="s">
        <v>1205</v>
      </c>
      <c r="C704" s="6"/>
      <c r="D704" s="8"/>
      <c r="E704" s="22" t="s">
        <v>1434</v>
      </c>
      <c r="F704" s="22"/>
    </row>
    <row r="705" spans="1:6" ht="25.5" customHeight="1">
      <c r="A705" s="6"/>
      <c r="B705" s="6"/>
      <c r="C705" s="6" t="s">
        <v>1206</v>
      </c>
      <c r="D705" s="8"/>
      <c r="E705" s="22" t="s">
        <v>1207</v>
      </c>
      <c r="F705" s="22"/>
    </row>
    <row r="706" spans="4:9" ht="12.75" customHeight="1">
      <c r="D706" s="7" t="s">
        <v>1361</v>
      </c>
      <c r="E706" s="20" t="s">
        <v>198</v>
      </c>
      <c r="F706" s="20"/>
      <c r="G706" s="3">
        <v>1135000</v>
      </c>
      <c r="H706" s="3">
        <v>0</v>
      </c>
      <c r="I706" s="3">
        <f aca="true" t="shared" si="30" ref="I706:I715">G706+H706</f>
        <v>1135000</v>
      </c>
    </row>
    <row r="707" spans="4:9" ht="12.75" customHeight="1">
      <c r="D707" s="7" t="s">
        <v>1362</v>
      </c>
      <c r="E707" s="20" t="s">
        <v>1319</v>
      </c>
      <c r="F707" s="20"/>
      <c r="G707" s="3">
        <v>203000</v>
      </c>
      <c r="H707" s="3">
        <v>0</v>
      </c>
      <c r="I707" s="3">
        <f t="shared" si="30"/>
        <v>203000</v>
      </c>
    </row>
    <row r="708" spans="4:9" ht="12.75" customHeight="1">
      <c r="D708" s="7" t="s">
        <v>1372</v>
      </c>
      <c r="E708" s="20" t="s">
        <v>1322</v>
      </c>
      <c r="F708" s="20"/>
      <c r="G708" s="3">
        <v>11000</v>
      </c>
      <c r="H708" s="3">
        <v>0</v>
      </c>
      <c r="I708" s="3">
        <f t="shared" si="30"/>
        <v>11000</v>
      </c>
    </row>
    <row r="709" spans="4:9" ht="12.75" customHeight="1">
      <c r="D709" s="7" t="s">
        <v>1370</v>
      </c>
      <c r="E709" s="20" t="s">
        <v>199</v>
      </c>
      <c r="F709" s="20"/>
      <c r="G709" s="3">
        <v>27000</v>
      </c>
      <c r="H709" s="3">
        <v>0</v>
      </c>
      <c r="I709" s="3">
        <f t="shared" si="30"/>
        <v>27000</v>
      </c>
    </row>
    <row r="710" spans="4:9" ht="12.75" customHeight="1">
      <c r="D710" s="7" t="s">
        <v>1363</v>
      </c>
      <c r="E710" s="20" t="s">
        <v>1323</v>
      </c>
      <c r="F710" s="20"/>
      <c r="G710" s="3">
        <v>50000</v>
      </c>
      <c r="H710" s="3">
        <v>0</v>
      </c>
      <c r="I710" s="3">
        <f t="shared" si="30"/>
        <v>50000</v>
      </c>
    </row>
    <row r="711" spans="4:9" ht="12.75" customHeight="1">
      <c r="D711" s="7" t="s">
        <v>1365</v>
      </c>
      <c r="E711" s="20" t="s">
        <v>1321</v>
      </c>
      <c r="F711" s="20"/>
      <c r="G711" s="3">
        <v>20000</v>
      </c>
      <c r="H711" s="3">
        <v>0</v>
      </c>
      <c r="I711" s="3">
        <f t="shared" si="30"/>
        <v>20000</v>
      </c>
    </row>
    <row r="712" spans="4:9" ht="12.75" customHeight="1">
      <c r="D712" s="7" t="s">
        <v>1367</v>
      </c>
      <c r="E712" s="20" t="s">
        <v>1324</v>
      </c>
      <c r="F712" s="20"/>
      <c r="G712" s="3">
        <v>30000</v>
      </c>
      <c r="H712" s="3">
        <v>0</v>
      </c>
      <c r="I712" s="3">
        <f t="shared" si="30"/>
        <v>30000</v>
      </c>
    </row>
    <row r="713" spans="4:9" ht="12.75" customHeight="1">
      <c r="D713" s="7" t="s">
        <v>1374</v>
      </c>
      <c r="E713" s="20" t="s">
        <v>1325</v>
      </c>
      <c r="F713" s="20"/>
      <c r="G713" s="3">
        <v>16000</v>
      </c>
      <c r="H713" s="3">
        <v>0</v>
      </c>
      <c r="I713" s="3">
        <f t="shared" si="30"/>
        <v>16000</v>
      </c>
    </row>
    <row r="714" spans="4:9" ht="12.75" customHeight="1">
      <c r="D714" s="7" t="s">
        <v>1376</v>
      </c>
      <c r="E714" s="20" t="s">
        <v>1326</v>
      </c>
      <c r="F714" s="20"/>
      <c r="G714" s="3">
        <v>20000</v>
      </c>
      <c r="H714" s="3">
        <v>0</v>
      </c>
      <c r="I714" s="3">
        <f t="shared" si="30"/>
        <v>20000</v>
      </c>
    </row>
    <row r="715" spans="4:9" ht="12.75" customHeight="1" thickBot="1">
      <c r="D715" s="7" t="s">
        <v>1193</v>
      </c>
      <c r="E715" s="20" t="s">
        <v>211</v>
      </c>
      <c r="F715" s="20"/>
      <c r="G715" s="3">
        <v>6000</v>
      </c>
      <c r="H715" s="3">
        <v>0</v>
      </c>
      <c r="I715" s="3">
        <f t="shared" si="30"/>
        <v>6000</v>
      </c>
    </row>
    <row r="716" spans="5:9" ht="12.75" customHeight="1">
      <c r="E716" s="21" t="s">
        <v>1081</v>
      </c>
      <c r="F716" s="21"/>
      <c r="G716" s="4"/>
      <c r="H716" s="4"/>
      <c r="I716" s="4"/>
    </row>
    <row r="717" spans="4:9" ht="12.75" customHeight="1" thickBot="1">
      <c r="D717" s="7" t="s">
        <v>1211</v>
      </c>
      <c r="E717" s="20" t="s">
        <v>1212</v>
      </c>
      <c r="F717" s="20"/>
      <c r="G717" s="3">
        <v>1518000</v>
      </c>
      <c r="I717" s="3">
        <f>G717+H717</f>
        <v>1518000</v>
      </c>
    </row>
    <row r="718" spans="5:9" ht="12.75" customHeight="1" thickBot="1">
      <c r="E718" s="23" t="s">
        <v>1082</v>
      </c>
      <c r="F718" s="23"/>
      <c r="G718" s="5">
        <f>SUM(G717:G717)</f>
        <v>1518000</v>
      </c>
      <c r="H718" s="5">
        <f>SUM(H717:H717)</f>
        <v>0</v>
      </c>
      <c r="I718" s="5">
        <f>G718+H718</f>
        <v>1518000</v>
      </c>
    </row>
    <row r="719" spans="5:9" ht="12.75" customHeight="1">
      <c r="E719" s="21" t="s">
        <v>1625</v>
      </c>
      <c r="F719" s="21"/>
      <c r="G719" s="4"/>
      <c r="H719" s="4"/>
      <c r="I719" s="4"/>
    </row>
    <row r="720" spans="4:9" ht="12.75" customHeight="1" thickBot="1">
      <c r="D720" s="7" t="s">
        <v>1211</v>
      </c>
      <c r="E720" s="20" t="s">
        <v>1212</v>
      </c>
      <c r="F720" s="20"/>
      <c r="G720" s="3">
        <v>1518000</v>
      </c>
      <c r="H720" s="3">
        <v>0</v>
      </c>
      <c r="I720" s="3">
        <f>G720+H720</f>
        <v>1518000</v>
      </c>
    </row>
    <row r="721" spans="5:9" ht="12.75" customHeight="1" thickBot="1">
      <c r="E721" s="23" t="s">
        <v>1626</v>
      </c>
      <c r="F721" s="23"/>
      <c r="G721" s="5">
        <f>SUM(G720:G720)</f>
        <v>1518000</v>
      </c>
      <c r="H721" s="5">
        <f>SUM(H720:H720)</f>
        <v>0</v>
      </c>
      <c r="I721" s="5">
        <f>G721+H721</f>
        <v>1518000</v>
      </c>
    </row>
    <row r="723" spans="1:6" ht="12.75" customHeight="1">
      <c r="A723" s="6" t="s">
        <v>1435</v>
      </c>
      <c r="B723" s="6" t="s">
        <v>1205</v>
      </c>
      <c r="C723" s="6"/>
      <c r="D723" s="8"/>
      <c r="E723" s="22" t="s">
        <v>1436</v>
      </c>
      <c r="F723" s="22"/>
    </row>
    <row r="724" spans="1:6" ht="12.75" customHeight="1">
      <c r="A724" s="6"/>
      <c r="B724" s="6"/>
      <c r="C724" s="6" t="s">
        <v>1233</v>
      </c>
      <c r="D724" s="8"/>
      <c r="E724" s="22" t="s">
        <v>1234</v>
      </c>
      <c r="F724" s="22"/>
    </row>
    <row r="725" spans="4:9" ht="12.75" customHeight="1">
      <c r="D725" s="7" t="s">
        <v>1361</v>
      </c>
      <c r="E725" s="20" t="s">
        <v>198</v>
      </c>
      <c r="F725" s="20"/>
      <c r="G725" s="3">
        <v>11382219000</v>
      </c>
      <c r="H725" s="3">
        <v>273909000</v>
      </c>
      <c r="I725" s="3">
        <f aca="true" t="shared" si="31" ref="I725:I743">G725+H725</f>
        <v>11656128000</v>
      </c>
    </row>
    <row r="726" spans="4:9" ht="12.75" customHeight="1">
      <c r="D726" s="7" t="s">
        <v>1362</v>
      </c>
      <c r="E726" s="20" t="s">
        <v>1319</v>
      </c>
      <c r="F726" s="20"/>
      <c r="G726" s="3">
        <v>2771320000</v>
      </c>
      <c r="H726" s="3">
        <v>47251000</v>
      </c>
      <c r="I726" s="3">
        <f t="shared" si="31"/>
        <v>2818571000</v>
      </c>
    </row>
    <row r="727" spans="4:9" ht="12.75" customHeight="1">
      <c r="D727" s="7" t="s">
        <v>1369</v>
      </c>
      <c r="E727" s="20" t="s">
        <v>1320</v>
      </c>
      <c r="F727" s="20"/>
      <c r="G727" s="3">
        <v>72500000</v>
      </c>
      <c r="H727" s="3">
        <v>5000000</v>
      </c>
      <c r="I727" s="3">
        <f t="shared" si="31"/>
        <v>77500000</v>
      </c>
    </row>
    <row r="728" spans="4:9" ht="12.75" customHeight="1">
      <c r="D728" s="7" t="s">
        <v>1372</v>
      </c>
      <c r="E728" s="20" t="s">
        <v>1322</v>
      </c>
      <c r="F728" s="20"/>
      <c r="G728" s="3">
        <v>291016000</v>
      </c>
      <c r="H728" s="3">
        <v>24870000</v>
      </c>
      <c r="I728" s="3">
        <f t="shared" si="31"/>
        <v>315886000</v>
      </c>
    </row>
    <row r="729" spans="4:9" ht="12.75" customHeight="1">
      <c r="D729" s="7" t="s">
        <v>1370</v>
      </c>
      <c r="E729" s="20" t="s">
        <v>199</v>
      </c>
      <c r="F729" s="20"/>
      <c r="G729" s="3">
        <v>62500000</v>
      </c>
      <c r="H729" s="3">
        <v>25000000</v>
      </c>
      <c r="I729" s="3">
        <f t="shared" si="31"/>
        <v>87500000</v>
      </c>
    </row>
    <row r="730" spans="4:9" ht="12.75" customHeight="1">
      <c r="D730" s="7" t="s">
        <v>1373</v>
      </c>
      <c r="E730" s="20" t="s">
        <v>200</v>
      </c>
      <c r="F730" s="20"/>
      <c r="G730" s="3">
        <v>0</v>
      </c>
      <c r="H730" s="3">
        <v>7500000</v>
      </c>
      <c r="I730" s="3">
        <f t="shared" si="31"/>
        <v>7500000</v>
      </c>
    </row>
    <row r="731" spans="4:9" ht="12.75" customHeight="1">
      <c r="D731" s="7" t="s">
        <v>1363</v>
      </c>
      <c r="E731" s="20" t="s">
        <v>1323</v>
      </c>
      <c r="F731" s="20"/>
      <c r="G731" s="3">
        <v>527087000</v>
      </c>
      <c r="H731" s="3">
        <v>80005000</v>
      </c>
      <c r="I731" s="3">
        <f t="shared" si="31"/>
        <v>607092000</v>
      </c>
    </row>
    <row r="732" spans="4:9" ht="12.75" customHeight="1">
      <c r="D732" s="7" t="s">
        <v>1365</v>
      </c>
      <c r="E732" s="20" t="s">
        <v>1321</v>
      </c>
      <c r="F732" s="20"/>
      <c r="G732" s="3">
        <v>263100000</v>
      </c>
      <c r="H732" s="3">
        <v>10000000</v>
      </c>
      <c r="I732" s="3">
        <f t="shared" si="31"/>
        <v>273100000</v>
      </c>
    </row>
    <row r="733" spans="4:9" ht="12.75" customHeight="1">
      <c r="D733" s="7" t="s">
        <v>1367</v>
      </c>
      <c r="E733" s="20" t="s">
        <v>1324</v>
      </c>
      <c r="F733" s="20"/>
      <c r="G733" s="3">
        <v>120000000</v>
      </c>
      <c r="H733" s="3">
        <v>12625000</v>
      </c>
      <c r="I733" s="3">
        <f t="shared" si="31"/>
        <v>132625000</v>
      </c>
    </row>
    <row r="734" spans="4:9" ht="12.75" customHeight="1">
      <c r="D734" s="7" t="s">
        <v>1374</v>
      </c>
      <c r="E734" s="20" t="s">
        <v>1325</v>
      </c>
      <c r="F734" s="20"/>
      <c r="G734" s="3">
        <v>48800000</v>
      </c>
      <c r="H734" s="3">
        <v>1875000</v>
      </c>
      <c r="I734" s="3">
        <f t="shared" si="31"/>
        <v>50675000</v>
      </c>
    </row>
    <row r="735" spans="4:9" ht="12.75" customHeight="1">
      <c r="D735" s="7" t="s">
        <v>1375</v>
      </c>
      <c r="E735" s="20" t="s">
        <v>202</v>
      </c>
      <c r="F735" s="20"/>
      <c r="G735" s="3">
        <v>238000000</v>
      </c>
      <c r="H735" s="3">
        <v>96874000</v>
      </c>
      <c r="I735" s="3">
        <f t="shared" si="31"/>
        <v>334874000</v>
      </c>
    </row>
    <row r="736" spans="4:9" ht="12.75" customHeight="1">
      <c r="D736" s="7" t="s">
        <v>1376</v>
      </c>
      <c r="E736" s="20" t="s">
        <v>1326</v>
      </c>
      <c r="F736" s="20"/>
      <c r="G736" s="3">
        <v>960000000</v>
      </c>
      <c r="H736" s="3">
        <v>461625000</v>
      </c>
      <c r="I736" s="3">
        <f t="shared" si="31"/>
        <v>1421625000</v>
      </c>
    </row>
    <row r="737" spans="4:9" ht="12.75" customHeight="1">
      <c r="D737" s="7" t="s">
        <v>1185</v>
      </c>
      <c r="E737" s="20" t="s">
        <v>205</v>
      </c>
      <c r="F737" s="20"/>
      <c r="G737" s="3">
        <v>0</v>
      </c>
      <c r="H737" s="3">
        <v>125000</v>
      </c>
      <c r="I737" s="3">
        <f t="shared" si="31"/>
        <v>125000</v>
      </c>
    </row>
    <row r="738" spans="4:9" ht="12.75" customHeight="1">
      <c r="D738" s="7" t="s">
        <v>1192</v>
      </c>
      <c r="E738" s="20" t="s">
        <v>210</v>
      </c>
      <c r="F738" s="20"/>
      <c r="G738" s="3">
        <v>0</v>
      </c>
      <c r="H738" s="3">
        <v>500000</v>
      </c>
      <c r="I738" s="3">
        <f t="shared" si="31"/>
        <v>500000</v>
      </c>
    </row>
    <row r="739" spans="4:9" ht="12.75" customHeight="1">
      <c r="D739" s="7" t="s">
        <v>1193</v>
      </c>
      <c r="E739" s="20" t="s">
        <v>211</v>
      </c>
      <c r="F739" s="20"/>
      <c r="G739" s="3">
        <v>59300000</v>
      </c>
      <c r="H739" s="3">
        <v>15000000</v>
      </c>
      <c r="I739" s="3">
        <f t="shared" si="31"/>
        <v>74300000</v>
      </c>
    </row>
    <row r="740" spans="4:9" ht="12.75" customHeight="1">
      <c r="D740" s="7" t="s">
        <v>1194</v>
      </c>
      <c r="E740" s="20" t="s">
        <v>212</v>
      </c>
      <c r="F740" s="20"/>
      <c r="G740" s="3">
        <v>39800000</v>
      </c>
      <c r="H740" s="3">
        <v>2500000</v>
      </c>
      <c r="I740" s="3">
        <f t="shared" si="31"/>
        <v>42300000</v>
      </c>
    </row>
    <row r="741" spans="4:9" ht="12.75" customHeight="1">
      <c r="D741" s="7" t="s">
        <v>1196</v>
      </c>
      <c r="E741" s="20" t="s">
        <v>1330</v>
      </c>
      <c r="F741" s="20"/>
      <c r="G741" s="3">
        <v>30000000</v>
      </c>
      <c r="H741" s="3">
        <v>2500000</v>
      </c>
      <c r="I741" s="3">
        <f t="shared" si="31"/>
        <v>32500000</v>
      </c>
    </row>
    <row r="742" spans="4:9" ht="12.75" customHeight="1">
      <c r="D742" s="7" t="s">
        <v>1377</v>
      </c>
      <c r="E742" s="20" t="s">
        <v>1327</v>
      </c>
      <c r="F742" s="20"/>
      <c r="G742" s="3">
        <v>230000000</v>
      </c>
      <c r="H742" s="3">
        <v>77500000</v>
      </c>
      <c r="I742" s="3">
        <f t="shared" si="31"/>
        <v>307500000</v>
      </c>
    </row>
    <row r="743" spans="4:9" ht="12.75" customHeight="1" thickBot="1">
      <c r="D743" s="7" t="s">
        <v>1378</v>
      </c>
      <c r="E743" s="20" t="s">
        <v>1328</v>
      </c>
      <c r="F743" s="20"/>
      <c r="G743" s="3">
        <v>335150000</v>
      </c>
      <c r="H743" s="3">
        <v>93938922.01</v>
      </c>
      <c r="I743" s="3">
        <f t="shared" si="31"/>
        <v>429088922.01</v>
      </c>
    </row>
    <row r="744" spans="5:9" ht="12.75" customHeight="1">
      <c r="E744" s="21" t="s">
        <v>1627</v>
      </c>
      <c r="F744" s="21"/>
      <c r="G744" s="4"/>
      <c r="H744" s="4"/>
      <c r="I744" s="4"/>
    </row>
    <row r="745" spans="4:9" ht="12.75" customHeight="1">
      <c r="D745" s="7" t="s">
        <v>1211</v>
      </c>
      <c r="E745" s="20" t="s">
        <v>1212</v>
      </c>
      <c r="F745" s="20"/>
      <c r="G745" s="3">
        <v>17430792000</v>
      </c>
      <c r="I745" s="3">
        <f>G745+H745</f>
        <v>17430792000</v>
      </c>
    </row>
    <row r="746" spans="4:9" ht="12.75" customHeight="1">
      <c r="D746" s="7" t="s">
        <v>1223</v>
      </c>
      <c r="E746" s="20" t="s">
        <v>1224</v>
      </c>
      <c r="F746" s="20"/>
      <c r="H746" s="3">
        <v>1208660000</v>
      </c>
      <c r="I746" s="3">
        <f>G746+H746</f>
        <v>1208660000</v>
      </c>
    </row>
    <row r="747" spans="4:9" ht="12.75" customHeight="1">
      <c r="D747" s="7" t="s">
        <v>1235</v>
      </c>
      <c r="E747" s="20" t="s">
        <v>1236</v>
      </c>
      <c r="F747" s="20"/>
      <c r="H747" s="3">
        <v>7500000</v>
      </c>
      <c r="I747" s="3">
        <f>G747+H747</f>
        <v>7500000</v>
      </c>
    </row>
    <row r="748" spans="4:9" ht="12.75" customHeight="1" thickBot="1">
      <c r="D748" s="7" t="s">
        <v>1267</v>
      </c>
      <c r="E748" s="20" t="s">
        <v>1355</v>
      </c>
      <c r="F748" s="20"/>
      <c r="H748" s="3">
        <v>22437922.01</v>
      </c>
      <c r="I748" s="3">
        <f>G748+H748</f>
        <v>22437922.01</v>
      </c>
    </row>
    <row r="749" spans="5:9" ht="12.75" customHeight="1" thickBot="1">
      <c r="E749" s="23" t="s">
        <v>1628</v>
      </c>
      <c r="F749" s="23"/>
      <c r="G749" s="5">
        <f>SUM(G745:G748)</f>
        <v>17430792000</v>
      </c>
      <c r="H749" s="5">
        <f>SUM(H745:H748)</f>
        <v>1238597922.01</v>
      </c>
      <c r="I749" s="5">
        <f>G749+H749</f>
        <v>18669389922.01</v>
      </c>
    </row>
    <row r="750" ht="6" customHeight="1"/>
    <row r="751" spans="5:9" ht="33.75" customHeight="1">
      <c r="E751" s="37" t="s">
        <v>1144</v>
      </c>
      <c r="F751" s="37"/>
      <c r="G751" s="10"/>
      <c r="H751" s="10"/>
      <c r="I751" s="10"/>
    </row>
    <row r="752" spans="4:9" ht="12.75" customHeight="1">
      <c r="D752" s="7" t="s">
        <v>1344</v>
      </c>
      <c r="E752" s="38" t="s">
        <v>213</v>
      </c>
      <c r="F752" s="38"/>
      <c r="G752" s="3">
        <f>SUM(G753:G755)/2</f>
        <v>0</v>
      </c>
      <c r="H752" s="3">
        <f>SUM(H753:H755)/2</f>
        <v>66000000</v>
      </c>
      <c r="I752" s="3">
        <f>G752+H752</f>
        <v>66000000</v>
      </c>
    </row>
    <row r="753" spans="5:6" ht="25.5">
      <c r="E753" s="8" t="s">
        <v>1345</v>
      </c>
      <c r="F753" s="15" t="s">
        <v>499</v>
      </c>
    </row>
    <row r="754" spans="5:9" ht="25.5">
      <c r="E754" s="7" t="s">
        <v>1346</v>
      </c>
      <c r="F754" s="14" t="s">
        <v>500</v>
      </c>
      <c r="G754" s="3">
        <v>0</v>
      </c>
      <c r="H754" s="3">
        <v>66000000</v>
      </c>
      <c r="I754" s="3">
        <f>G754+H754</f>
        <v>66000000</v>
      </c>
    </row>
    <row r="755" spans="5:9" ht="12.75" customHeight="1">
      <c r="E755" s="34" t="s">
        <v>300</v>
      </c>
      <c r="F755" s="34"/>
      <c r="G755" s="9">
        <f>SUM(G754:G754)</f>
        <v>0</v>
      </c>
      <c r="H755" s="9">
        <f>SUM(H754:H754)</f>
        <v>66000000</v>
      </c>
      <c r="I755" s="9">
        <f>G755+H755</f>
        <v>66000000</v>
      </c>
    </row>
    <row r="756" spans="4:9" ht="12.75" customHeight="1">
      <c r="D756" s="7" t="s">
        <v>1388</v>
      </c>
      <c r="E756" s="38" t="s">
        <v>216</v>
      </c>
      <c r="F756" s="38"/>
      <c r="G756" s="3">
        <f>SUM(G757:G762)/2</f>
        <v>0</v>
      </c>
      <c r="H756" s="3">
        <f>SUM(H757:H762)/2</f>
        <v>442000000</v>
      </c>
      <c r="I756" s="3">
        <f>G756+H756</f>
        <v>442000000</v>
      </c>
    </row>
    <row r="757" spans="5:6" ht="25.5">
      <c r="E757" s="8" t="s">
        <v>1345</v>
      </c>
      <c r="F757" s="15" t="s">
        <v>499</v>
      </c>
    </row>
    <row r="758" spans="5:9" ht="25.5">
      <c r="E758" s="7" t="s">
        <v>1346</v>
      </c>
      <c r="F758" s="14" t="s">
        <v>501</v>
      </c>
      <c r="G758" s="3">
        <v>0</v>
      </c>
      <c r="H758" s="3">
        <v>410000000</v>
      </c>
      <c r="I758" s="3">
        <f>G758+H758</f>
        <v>410000000</v>
      </c>
    </row>
    <row r="759" spans="5:9" ht="12.75" customHeight="1">
      <c r="E759" s="34" t="s">
        <v>300</v>
      </c>
      <c r="F759" s="34"/>
      <c r="G759" s="9">
        <f>SUM(G758:G758)</f>
        <v>0</v>
      </c>
      <c r="H759" s="9">
        <f>SUM(H758:H758)</f>
        <v>410000000</v>
      </c>
      <c r="I759" s="9">
        <f>G759+H759</f>
        <v>410000000</v>
      </c>
    </row>
    <row r="760" spans="5:6" ht="12.75">
      <c r="E760" s="8" t="s">
        <v>1348</v>
      </c>
      <c r="F760" s="15" t="s">
        <v>925</v>
      </c>
    </row>
    <row r="761" spans="5:9" ht="12.75">
      <c r="E761" s="7" t="s">
        <v>1346</v>
      </c>
      <c r="F761" s="14" t="s">
        <v>926</v>
      </c>
      <c r="G761" s="3">
        <v>0</v>
      </c>
      <c r="H761" s="3">
        <v>32000000</v>
      </c>
      <c r="I761" s="3">
        <f>G761+H761</f>
        <v>32000000</v>
      </c>
    </row>
    <row r="762" spans="5:9" ht="12.75" customHeight="1">
      <c r="E762" s="34" t="s">
        <v>301</v>
      </c>
      <c r="F762" s="34"/>
      <c r="G762" s="9">
        <f>SUM(G761:G761)</f>
        <v>0</v>
      </c>
      <c r="H762" s="9">
        <f>SUM(H761:H761)</f>
        <v>32000000</v>
      </c>
      <c r="I762" s="9">
        <f>G762+H762</f>
        <v>32000000</v>
      </c>
    </row>
    <row r="763" spans="5:9" ht="12.75" customHeight="1" thickBot="1">
      <c r="E763" s="35" t="s">
        <v>303</v>
      </c>
      <c r="F763" s="35"/>
      <c r="G763" s="13"/>
      <c r="H763" s="13"/>
      <c r="I763" s="13"/>
    </row>
    <row r="764" spans="4:9" ht="12.75" customHeight="1" thickBot="1">
      <c r="D764" s="7" t="s">
        <v>1272</v>
      </c>
      <c r="E764" s="36" t="s">
        <v>1356</v>
      </c>
      <c r="F764" s="36"/>
      <c r="G764" s="3">
        <v>0</v>
      </c>
      <c r="H764" s="3">
        <v>508000000</v>
      </c>
      <c r="I764" s="3">
        <f>G764+H764</f>
        <v>508000000</v>
      </c>
    </row>
    <row r="765" spans="5:9" ht="12.75" customHeight="1" thickBot="1">
      <c r="E765" s="23" t="s">
        <v>1145</v>
      </c>
      <c r="F765" s="23"/>
      <c r="G765" s="5">
        <f>SUM(G764:G764)</f>
        <v>0</v>
      </c>
      <c r="H765" s="5">
        <f>SUM(H764:H764)</f>
        <v>508000000</v>
      </c>
      <c r="I765" s="5">
        <f>G765+H765</f>
        <v>508000000</v>
      </c>
    </row>
    <row r="766" spans="5:9" ht="12.75" customHeight="1">
      <c r="E766" s="21" t="s">
        <v>1629</v>
      </c>
      <c r="F766" s="21"/>
      <c r="G766" s="4"/>
      <c r="H766" s="4"/>
      <c r="I766" s="4"/>
    </row>
    <row r="767" spans="4:9" ht="12.75" customHeight="1">
      <c r="D767" s="7" t="s">
        <v>1211</v>
      </c>
      <c r="E767" s="20" t="s">
        <v>1212</v>
      </c>
      <c r="F767" s="20"/>
      <c r="G767" s="3">
        <v>17430792000</v>
      </c>
      <c r="H767" s="3">
        <v>0</v>
      </c>
      <c r="I767" s="3">
        <f aca="true" t="shared" si="32" ref="I767:I772">G767+H767</f>
        <v>17430792000</v>
      </c>
    </row>
    <row r="768" spans="4:9" ht="12.75" customHeight="1">
      <c r="D768" s="7" t="s">
        <v>1223</v>
      </c>
      <c r="E768" s="20" t="s">
        <v>1224</v>
      </c>
      <c r="F768" s="20"/>
      <c r="G768" s="3">
        <v>0</v>
      </c>
      <c r="H768" s="3">
        <v>1208660000</v>
      </c>
      <c r="I768" s="3">
        <f t="shared" si="32"/>
        <v>1208660000</v>
      </c>
    </row>
    <row r="769" spans="4:9" ht="12.75" customHeight="1">
      <c r="D769" s="7" t="s">
        <v>1235</v>
      </c>
      <c r="E769" s="20" t="s">
        <v>1236</v>
      </c>
      <c r="F769" s="20"/>
      <c r="G769" s="3">
        <v>0</v>
      </c>
      <c r="H769" s="3">
        <v>7500000</v>
      </c>
      <c r="I769" s="3">
        <f t="shared" si="32"/>
        <v>7500000</v>
      </c>
    </row>
    <row r="770" spans="4:9" ht="12.75" customHeight="1">
      <c r="D770" s="7" t="s">
        <v>1267</v>
      </c>
      <c r="E770" s="20" t="s">
        <v>1355</v>
      </c>
      <c r="F770" s="20"/>
      <c r="G770" s="3">
        <v>0</v>
      </c>
      <c r="H770" s="3">
        <v>22437922.01</v>
      </c>
      <c r="I770" s="3">
        <f t="shared" si="32"/>
        <v>22437922.01</v>
      </c>
    </row>
    <row r="771" spans="4:9" ht="12.75" customHeight="1" thickBot="1">
      <c r="D771" s="7" t="s">
        <v>1272</v>
      </c>
      <c r="E771" s="20" t="s">
        <v>1356</v>
      </c>
      <c r="F771" s="20"/>
      <c r="G771" s="3">
        <v>0</v>
      </c>
      <c r="H771" s="3">
        <v>508000000</v>
      </c>
      <c r="I771" s="3">
        <f t="shared" si="32"/>
        <v>508000000</v>
      </c>
    </row>
    <row r="772" spans="5:9" ht="12.75" customHeight="1" thickBot="1">
      <c r="E772" s="23" t="s">
        <v>1630</v>
      </c>
      <c r="F772" s="23"/>
      <c r="G772" s="5">
        <f>SUM(G767:G771)</f>
        <v>17430792000</v>
      </c>
      <c r="H772" s="5">
        <f>SUM(H767:H771)</f>
        <v>1746597922.01</v>
      </c>
      <c r="I772" s="5">
        <f t="shared" si="32"/>
        <v>19177389922.01</v>
      </c>
    </row>
    <row r="774" spans="1:6" ht="12.75" customHeight="1">
      <c r="A774" s="6" t="s">
        <v>1437</v>
      </c>
      <c r="B774" s="6" t="s">
        <v>1205</v>
      </c>
      <c r="C774" s="6"/>
      <c r="D774" s="8"/>
      <c r="E774" s="22" t="s">
        <v>1438</v>
      </c>
      <c r="F774" s="22"/>
    </row>
    <row r="775" spans="1:6" ht="25.5" customHeight="1">
      <c r="A775" s="6"/>
      <c r="B775" s="6"/>
      <c r="C775" s="6" t="s">
        <v>1206</v>
      </c>
      <c r="D775" s="8"/>
      <c r="E775" s="22" t="s">
        <v>1207</v>
      </c>
      <c r="F775" s="22"/>
    </row>
    <row r="776" spans="4:9" ht="12.75" customHeight="1">
      <c r="D776" s="7" t="s">
        <v>1361</v>
      </c>
      <c r="E776" s="20" t="s">
        <v>198</v>
      </c>
      <c r="F776" s="20"/>
      <c r="G776" s="3">
        <v>263794000</v>
      </c>
      <c r="H776" s="3">
        <v>0</v>
      </c>
      <c r="I776" s="3">
        <f aca="true" t="shared" si="33" ref="I776:I788">G776+H776</f>
        <v>263794000</v>
      </c>
    </row>
    <row r="777" spans="4:9" ht="12.75" customHeight="1">
      <c r="D777" s="7" t="s">
        <v>1362</v>
      </c>
      <c r="E777" s="20" t="s">
        <v>1319</v>
      </c>
      <c r="F777" s="20"/>
      <c r="G777" s="3">
        <v>117417000</v>
      </c>
      <c r="H777" s="3">
        <v>0</v>
      </c>
      <c r="I777" s="3">
        <f t="shared" si="33"/>
        <v>117417000</v>
      </c>
    </row>
    <row r="778" spans="4:9" ht="12.75" customHeight="1">
      <c r="D778" s="7" t="s">
        <v>1372</v>
      </c>
      <c r="E778" s="20" t="s">
        <v>1322</v>
      </c>
      <c r="F778" s="20"/>
      <c r="G778" s="3">
        <v>1282000</v>
      </c>
      <c r="H778" s="3">
        <v>0</v>
      </c>
      <c r="I778" s="3">
        <f t="shared" si="33"/>
        <v>1282000</v>
      </c>
    </row>
    <row r="779" spans="4:9" ht="12.75" customHeight="1">
      <c r="D779" s="7" t="s">
        <v>1370</v>
      </c>
      <c r="E779" s="20" t="s">
        <v>199</v>
      </c>
      <c r="F779" s="20"/>
      <c r="G779" s="3">
        <v>5000000</v>
      </c>
      <c r="H779" s="3">
        <v>0</v>
      </c>
      <c r="I779" s="3">
        <f t="shared" si="33"/>
        <v>5000000</v>
      </c>
    </row>
    <row r="780" spans="4:9" ht="12.75" customHeight="1">
      <c r="D780" s="7" t="s">
        <v>1373</v>
      </c>
      <c r="E780" s="20" t="s">
        <v>200</v>
      </c>
      <c r="F780" s="20"/>
      <c r="G780" s="3">
        <v>0</v>
      </c>
      <c r="H780" s="3">
        <v>1689360.19</v>
      </c>
      <c r="I780" s="3">
        <f t="shared" si="33"/>
        <v>1689360.19</v>
      </c>
    </row>
    <row r="781" spans="4:9" ht="12.75" customHeight="1">
      <c r="D781" s="7" t="s">
        <v>1363</v>
      </c>
      <c r="E781" s="20" t="s">
        <v>1323</v>
      </c>
      <c r="F781" s="20"/>
      <c r="G781" s="3">
        <v>29500000</v>
      </c>
      <c r="H781" s="3">
        <v>4971834.13</v>
      </c>
      <c r="I781" s="3">
        <f t="shared" si="33"/>
        <v>34471834.13</v>
      </c>
    </row>
    <row r="782" spans="4:9" ht="12.75" customHeight="1">
      <c r="D782" s="7" t="s">
        <v>1365</v>
      </c>
      <c r="E782" s="20" t="s">
        <v>1321</v>
      </c>
      <c r="F782" s="20"/>
      <c r="G782" s="3">
        <v>68680000</v>
      </c>
      <c r="H782" s="3">
        <v>5406852.68</v>
      </c>
      <c r="I782" s="3">
        <f t="shared" si="33"/>
        <v>74086852.68</v>
      </c>
    </row>
    <row r="783" spans="4:9" ht="12.75" customHeight="1">
      <c r="D783" s="7" t="s">
        <v>1367</v>
      </c>
      <c r="E783" s="20" t="s">
        <v>1324</v>
      </c>
      <c r="F783" s="20"/>
      <c r="G783" s="3">
        <v>21288000</v>
      </c>
      <c r="H783" s="3">
        <v>403552.75</v>
      </c>
      <c r="I783" s="3">
        <f t="shared" si="33"/>
        <v>21691552.75</v>
      </c>
    </row>
    <row r="784" spans="4:9" ht="12.75" customHeight="1">
      <c r="D784" s="7" t="s">
        <v>1374</v>
      </c>
      <c r="E784" s="20" t="s">
        <v>1325</v>
      </c>
      <c r="F784" s="20"/>
      <c r="G784" s="3">
        <v>2320000</v>
      </c>
      <c r="H784" s="3">
        <v>0</v>
      </c>
      <c r="I784" s="3">
        <f t="shared" si="33"/>
        <v>2320000</v>
      </c>
    </row>
    <row r="785" spans="4:9" ht="12.75" customHeight="1">
      <c r="D785" s="7" t="s">
        <v>1375</v>
      </c>
      <c r="E785" s="20" t="s">
        <v>202</v>
      </c>
      <c r="F785" s="20"/>
      <c r="G785" s="3">
        <v>1899000</v>
      </c>
      <c r="H785" s="3">
        <v>0</v>
      </c>
      <c r="I785" s="3">
        <f t="shared" si="33"/>
        <v>1899000</v>
      </c>
    </row>
    <row r="786" spans="4:9" ht="12.75" customHeight="1">
      <c r="D786" s="7" t="s">
        <v>1376</v>
      </c>
      <c r="E786" s="20" t="s">
        <v>1326</v>
      </c>
      <c r="F786" s="20"/>
      <c r="G786" s="3">
        <v>11000000</v>
      </c>
      <c r="H786" s="3">
        <v>0</v>
      </c>
      <c r="I786" s="3">
        <f t="shared" si="33"/>
        <v>11000000</v>
      </c>
    </row>
    <row r="787" spans="4:9" ht="12.75" customHeight="1">
      <c r="D787" s="7" t="s">
        <v>1380</v>
      </c>
      <c r="E787" s="20" t="s">
        <v>207</v>
      </c>
      <c r="F787" s="20"/>
      <c r="G787" s="3">
        <v>226000000</v>
      </c>
      <c r="H787" s="3">
        <v>0</v>
      </c>
      <c r="I787" s="3">
        <f t="shared" si="33"/>
        <v>226000000</v>
      </c>
    </row>
    <row r="788" spans="4:9" ht="12.75" customHeight="1">
      <c r="D788" s="7" t="s">
        <v>1192</v>
      </c>
      <c r="E788" s="20" t="s">
        <v>210</v>
      </c>
      <c r="F788" s="20"/>
      <c r="G788" s="3">
        <v>6000000</v>
      </c>
      <c r="H788" s="3">
        <v>0</v>
      </c>
      <c r="I788" s="3">
        <f t="shared" si="33"/>
        <v>6000000</v>
      </c>
    </row>
    <row r="789" spans="5:6" ht="25.5" customHeight="1">
      <c r="E789" s="20" t="s">
        <v>842</v>
      </c>
      <c r="F789" s="20"/>
    </row>
    <row r="790" spans="4:9" ht="12.75" customHeight="1">
      <c r="D790" s="7" t="s">
        <v>1193</v>
      </c>
      <c r="E790" s="20" t="s">
        <v>211</v>
      </c>
      <c r="F790" s="20"/>
      <c r="G790" s="3">
        <v>520000</v>
      </c>
      <c r="H790" s="3">
        <v>0</v>
      </c>
      <c r="I790" s="3">
        <f>G790+H790</f>
        <v>520000</v>
      </c>
    </row>
    <row r="791" spans="4:9" ht="12.75" customHeight="1">
      <c r="D791" s="7" t="s">
        <v>1377</v>
      </c>
      <c r="E791" s="20" t="s">
        <v>1327</v>
      </c>
      <c r="F791" s="20"/>
      <c r="G791" s="3">
        <v>7072000</v>
      </c>
      <c r="H791" s="3">
        <v>0</v>
      </c>
      <c r="I791" s="3">
        <f>G791+H791</f>
        <v>7072000</v>
      </c>
    </row>
    <row r="792" spans="4:9" ht="12.75" customHeight="1">
      <c r="D792" s="7" t="s">
        <v>1378</v>
      </c>
      <c r="E792" s="20" t="s">
        <v>1328</v>
      </c>
      <c r="F792" s="20"/>
      <c r="G792" s="3">
        <v>2518000</v>
      </c>
      <c r="H792" s="3">
        <v>0</v>
      </c>
      <c r="I792" s="3">
        <f>G792+H792</f>
        <v>2518000</v>
      </c>
    </row>
    <row r="793" spans="4:9" ht="12.75" customHeight="1" thickBot="1">
      <c r="D793" s="7" t="s">
        <v>214</v>
      </c>
      <c r="E793" s="20" t="s">
        <v>215</v>
      </c>
      <c r="F793" s="20"/>
      <c r="G793" s="3">
        <v>100000</v>
      </c>
      <c r="H793" s="3">
        <v>0</v>
      </c>
      <c r="I793" s="3">
        <f>G793+H793</f>
        <v>100000</v>
      </c>
    </row>
    <row r="794" spans="5:9" ht="12.75" customHeight="1">
      <c r="E794" s="21" t="s">
        <v>1081</v>
      </c>
      <c r="F794" s="21"/>
      <c r="G794" s="4"/>
      <c r="H794" s="4"/>
      <c r="I794" s="4"/>
    </row>
    <row r="795" spans="4:9" ht="12.75" customHeight="1">
      <c r="D795" s="7" t="s">
        <v>1211</v>
      </c>
      <c r="E795" s="20" t="s">
        <v>1212</v>
      </c>
      <c r="F795" s="20"/>
      <c r="G795" s="3">
        <v>764390000</v>
      </c>
      <c r="I795" s="3">
        <f>G795+H795</f>
        <v>764390000</v>
      </c>
    </row>
    <row r="796" spans="4:9" ht="12.75" customHeight="1" thickBot="1">
      <c r="D796" s="7" t="s">
        <v>1223</v>
      </c>
      <c r="E796" s="20" t="s">
        <v>1224</v>
      </c>
      <c r="F796" s="20"/>
      <c r="H796" s="3">
        <v>12471599.75</v>
      </c>
      <c r="I796" s="3">
        <f>G796+H796</f>
        <v>12471599.75</v>
      </c>
    </row>
    <row r="797" spans="5:9" ht="12.75" customHeight="1" thickBot="1">
      <c r="E797" s="23" t="s">
        <v>1082</v>
      </c>
      <c r="F797" s="23"/>
      <c r="G797" s="5">
        <f>SUM(G795:G796)</f>
        <v>764390000</v>
      </c>
      <c r="H797" s="5">
        <f>SUM(H795:H796)</f>
        <v>12471599.75</v>
      </c>
      <c r="I797" s="5">
        <f>G797+H797</f>
        <v>776861599.75</v>
      </c>
    </row>
    <row r="798" spans="5:9" ht="12.75" customHeight="1">
      <c r="E798" s="21" t="s">
        <v>1083</v>
      </c>
      <c r="F798" s="21"/>
      <c r="G798" s="4"/>
      <c r="H798" s="4"/>
      <c r="I798" s="4"/>
    </row>
    <row r="799" spans="4:9" ht="12.75" customHeight="1">
      <c r="D799" s="7" t="s">
        <v>1211</v>
      </c>
      <c r="E799" s="20" t="s">
        <v>1212</v>
      </c>
      <c r="F799" s="20"/>
      <c r="G799" s="3">
        <v>764390000</v>
      </c>
      <c r="H799" s="3">
        <v>0</v>
      </c>
      <c r="I799" s="3">
        <f>G799+H799</f>
        <v>764390000</v>
      </c>
    </row>
    <row r="800" spans="4:9" ht="12.75" customHeight="1" thickBot="1">
      <c r="D800" s="7" t="s">
        <v>1223</v>
      </c>
      <c r="E800" s="20" t="s">
        <v>1224</v>
      </c>
      <c r="F800" s="20"/>
      <c r="G800" s="3">
        <v>0</v>
      </c>
      <c r="H800" s="3">
        <v>12471599.75</v>
      </c>
      <c r="I800" s="3">
        <f>G800+H800</f>
        <v>12471599.75</v>
      </c>
    </row>
    <row r="801" spans="5:9" ht="12.75" customHeight="1" thickBot="1">
      <c r="E801" s="23" t="s">
        <v>1084</v>
      </c>
      <c r="F801" s="23"/>
      <c r="G801" s="5">
        <f>SUM(G799:G800)</f>
        <v>764390000</v>
      </c>
      <c r="H801" s="5">
        <f>SUM(H799:H800)</f>
        <v>12471599.75</v>
      </c>
      <c r="I801" s="5">
        <f>G801+H801</f>
        <v>776861599.75</v>
      </c>
    </row>
    <row r="803" spans="1:6" ht="12.75" customHeight="1">
      <c r="A803" s="6" t="s">
        <v>1205</v>
      </c>
      <c r="B803" s="6" t="s">
        <v>1439</v>
      </c>
      <c r="C803" s="6"/>
      <c r="D803" s="8"/>
      <c r="E803" s="22" t="s">
        <v>1691</v>
      </c>
      <c r="F803" s="22"/>
    </row>
    <row r="804" spans="1:6" ht="12.75" customHeight="1">
      <c r="A804" s="6"/>
      <c r="B804" s="6"/>
      <c r="C804" s="6" t="s">
        <v>1359</v>
      </c>
      <c r="D804" s="8"/>
      <c r="E804" s="22" t="s">
        <v>1360</v>
      </c>
      <c r="F804" s="22"/>
    </row>
    <row r="805" spans="4:9" ht="12.75" customHeight="1">
      <c r="D805" s="7" t="s">
        <v>1361</v>
      </c>
      <c r="E805" s="20" t="s">
        <v>198</v>
      </c>
      <c r="F805" s="20"/>
      <c r="G805" s="3">
        <v>830702000</v>
      </c>
      <c r="H805" s="3">
        <v>0</v>
      </c>
      <c r="I805" s="3">
        <f aca="true" t="shared" si="34" ref="I805:I815">G805+H805</f>
        <v>830702000</v>
      </c>
    </row>
    <row r="806" spans="4:9" ht="12.75" customHeight="1">
      <c r="D806" s="7" t="s">
        <v>1372</v>
      </c>
      <c r="E806" s="20" t="s">
        <v>1322</v>
      </c>
      <c r="F806" s="20"/>
      <c r="G806" s="3">
        <v>5690000</v>
      </c>
      <c r="H806" s="3">
        <v>0</v>
      </c>
      <c r="I806" s="3">
        <f t="shared" si="34"/>
        <v>5690000</v>
      </c>
    </row>
    <row r="807" spans="4:9" ht="12.75" customHeight="1">
      <c r="D807" s="7" t="s">
        <v>1363</v>
      </c>
      <c r="E807" s="20" t="s">
        <v>1323</v>
      </c>
      <c r="F807" s="20"/>
      <c r="G807" s="3">
        <v>249617000</v>
      </c>
      <c r="H807" s="3">
        <v>0</v>
      </c>
      <c r="I807" s="3">
        <f t="shared" si="34"/>
        <v>249617000</v>
      </c>
    </row>
    <row r="808" spans="4:9" ht="12.75" customHeight="1">
      <c r="D808" s="7" t="s">
        <v>1365</v>
      </c>
      <c r="E808" s="20" t="s">
        <v>1321</v>
      </c>
      <c r="F808" s="20"/>
      <c r="G808" s="3">
        <v>12714000</v>
      </c>
      <c r="H808" s="3">
        <v>0</v>
      </c>
      <c r="I808" s="3">
        <f t="shared" si="34"/>
        <v>12714000</v>
      </c>
    </row>
    <row r="809" spans="4:9" ht="12.75" customHeight="1">
      <c r="D809" s="7" t="s">
        <v>1367</v>
      </c>
      <c r="E809" s="20" t="s">
        <v>1324</v>
      </c>
      <c r="F809" s="20"/>
      <c r="G809" s="3">
        <v>84080000</v>
      </c>
      <c r="H809" s="3">
        <v>0</v>
      </c>
      <c r="I809" s="3">
        <f t="shared" si="34"/>
        <v>84080000</v>
      </c>
    </row>
    <row r="810" spans="4:9" ht="12.75" customHeight="1">
      <c r="D810" s="7" t="s">
        <v>1374</v>
      </c>
      <c r="E810" s="20" t="s">
        <v>1325</v>
      </c>
      <c r="F810" s="20"/>
      <c r="G810" s="3">
        <v>460000</v>
      </c>
      <c r="H810" s="3">
        <v>0</v>
      </c>
      <c r="I810" s="3">
        <f t="shared" si="34"/>
        <v>460000</v>
      </c>
    </row>
    <row r="811" spans="4:9" ht="12.75" customHeight="1">
      <c r="D811" s="7" t="s">
        <v>1375</v>
      </c>
      <c r="E811" s="20" t="s">
        <v>202</v>
      </c>
      <c r="F811" s="20"/>
      <c r="G811" s="3">
        <v>15500000</v>
      </c>
      <c r="H811" s="3">
        <v>0</v>
      </c>
      <c r="I811" s="3">
        <f t="shared" si="34"/>
        <v>15500000</v>
      </c>
    </row>
    <row r="812" spans="4:9" ht="12.75" customHeight="1">
      <c r="D812" s="7" t="s">
        <v>1376</v>
      </c>
      <c r="E812" s="20" t="s">
        <v>1326</v>
      </c>
      <c r="F812" s="20"/>
      <c r="G812" s="3">
        <v>27000000</v>
      </c>
      <c r="H812" s="3">
        <v>0</v>
      </c>
      <c r="I812" s="3">
        <f t="shared" si="34"/>
        <v>27000000</v>
      </c>
    </row>
    <row r="813" spans="4:9" ht="12.75" customHeight="1">
      <c r="D813" s="7" t="s">
        <v>1189</v>
      </c>
      <c r="E813" s="20" t="s">
        <v>1329</v>
      </c>
      <c r="F813" s="20"/>
      <c r="G813" s="3">
        <v>100000000</v>
      </c>
      <c r="H813" s="3">
        <v>0</v>
      </c>
      <c r="I813" s="3">
        <f t="shared" si="34"/>
        <v>100000000</v>
      </c>
    </row>
    <row r="814" spans="4:9" ht="12.75" customHeight="1">
      <c r="D814" s="7" t="s">
        <v>1377</v>
      </c>
      <c r="E814" s="20" t="s">
        <v>1327</v>
      </c>
      <c r="F814" s="20"/>
      <c r="G814" s="3">
        <v>11500000</v>
      </c>
      <c r="H814" s="3">
        <v>0</v>
      </c>
      <c r="I814" s="3">
        <f t="shared" si="34"/>
        <v>11500000</v>
      </c>
    </row>
    <row r="815" spans="4:9" ht="12.75" customHeight="1" thickBot="1">
      <c r="D815" s="7" t="s">
        <v>1378</v>
      </c>
      <c r="E815" s="20" t="s">
        <v>1328</v>
      </c>
      <c r="F815" s="20"/>
      <c r="G815" s="3">
        <v>6900000</v>
      </c>
      <c r="H815" s="3">
        <v>0</v>
      </c>
      <c r="I815" s="3">
        <f t="shared" si="34"/>
        <v>6900000</v>
      </c>
    </row>
    <row r="816" spans="5:9" ht="12.75" customHeight="1">
      <c r="E816" s="21" t="s">
        <v>1631</v>
      </c>
      <c r="F816" s="21"/>
      <c r="G816" s="4"/>
      <c r="H816" s="4"/>
      <c r="I816" s="4"/>
    </row>
    <row r="817" spans="4:9" ht="12.75" customHeight="1" thickBot="1">
      <c r="D817" s="7" t="s">
        <v>1211</v>
      </c>
      <c r="E817" s="20" t="s">
        <v>1212</v>
      </c>
      <c r="F817" s="20"/>
      <c r="G817" s="3">
        <v>1344163000</v>
      </c>
      <c r="I817" s="3">
        <f>G817+H817</f>
        <v>1344163000</v>
      </c>
    </row>
    <row r="818" spans="5:9" ht="12.75" customHeight="1" thickBot="1">
      <c r="E818" s="23" t="s">
        <v>1632</v>
      </c>
      <c r="F818" s="23"/>
      <c r="G818" s="5">
        <f>SUM(G817:G817)</f>
        <v>1344163000</v>
      </c>
      <c r="H818" s="5">
        <f>SUM(H817:H817)</f>
        <v>0</v>
      </c>
      <c r="I818" s="5">
        <f>G818+H818</f>
        <v>1344163000</v>
      </c>
    </row>
    <row r="819" spans="5:9" ht="12.75" customHeight="1">
      <c r="E819" s="21" t="s">
        <v>1633</v>
      </c>
      <c r="F819" s="21"/>
      <c r="G819" s="4"/>
      <c r="H819" s="4"/>
      <c r="I819" s="4"/>
    </row>
    <row r="820" spans="4:9" ht="12.75" customHeight="1" thickBot="1">
      <c r="D820" s="7" t="s">
        <v>1211</v>
      </c>
      <c r="E820" s="20" t="s">
        <v>1212</v>
      </c>
      <c r="F820" s="20"/>
      <c r="G820" s="3">
        <v>1344163000</v>
      </c>
      <c r="H820" s="3">
        <v>0</v>
      </c>
      <c r="I820" s="3">
        <f>G820+H820</f>
        <v>1344163000</v>
      </c>
    </row>
    <row r="821" spans="5:9" ht="12.75" customHeight="1" thickBot="1">
      <c r="E821" s="23" t="s">
        <v>1634</v>
      </c>
      <c r="F821" s="23"/>
      <c r="G821" s="5">
        <f>SUM(G820:G820)</f>
        <v>1344163000</v>
      </c>
      <c r="H821" s="5">
        <f>SUM(H820:H820)</f>
        <v>0</v>
      </c>
      <c r="I821" s="5">
        <f>G821+H821</f>
        <v>1344163000</v>
      </c>
    </row>
    <row r="822" spans="5:9" ht="12.75" customHeight="1">
      <c r="E822" s="21" t="s">
        <v>1635</v>
      </c>
      <c r="F822" s="21"/>
      <c r="G822" s="4"/>
      <c r="H822" s="4"/>
      <c r="I822" s="4"/>
    </row>
    <row r="823" spans="4:9" ht="12.75" customHeight="1">
      <c r="D823" s="7" t="s">
        <v>1211</v>
      </c>
      <c r="E823" s="20" t="s">
        <v>1212</v>
      </c>
      <c r="F823" s="20"/>
      <c r="G823" s="3">
        <v>2108553000</v>
      </c>
      <c r="H823" s="3">
        <v>0</v>
      </c>
      <c r="I823" s="3">
        <f>G823+H823</f>
        <v>2108553000</v>
      </c>
    </row>
    <row r="824" spans="4:9" ht="12.75" customHeight="1" thickBot="1">
      <c r="D824" s="7" t="s">
        <v>1223</v>
      </c>
      <c r="E824" s="20" t="s">
        <v>1224</v>
      </c>
      <c r="F824" s="20"/>
      <c r="G824" s="3">
        <v>0</v>
      </c>
      <c r="H824" s="3">
        <v>12471599.75</v>
      </c>
      <c r="I824" s="3">
        <f>G824+H824</f>
        <v>12471599.75</v>
      </c>
    </row>
    <row r="825" spans="5:9" ht="12.75" customHeight="1" thickBot="1">
      <c r="E825" s="23" t="s">
        <v>1636</v>
      </c>
      <c r="F825" s="23"/>
      <c r="G825" s="5">
        <f>SUM(G823:G824)</f>
        <v>2108553000</v>
      </c>
      <c r="H825" s="5">
        <f>SUM(H823:H824)</f>
        <v>12471599.75</v>
      </c>
      <c r="I825" s="5">
        <f>G825+H825</f>
        <v>2121024599.75</v>
      </c>
    </row>
    <row r="827" spans="1:6" ht="12.75" customHeight="1">
      <c r="A827" s="6" t="s">
        <v>1247</v>
      </c>
      <c r="B827" s="6" t="s">
        <v>1205</v>
      </c>
      <c r="C827" s="6"/>
      <c r="D827" s="8"/>
      <c r="E827" s="22" t="s">
        <v>1440</v>
      </c>
      <c r="F827" s="22"/>
    </row>
    <row r="828" spans="1:6" ht="12.75" customHeight="1">
      <c r="A828" s="6"/>
      <c r="B828" s="6"/>
      <c r="C828" s="6" t="s">
        <v>1309</v>
      </c>
      <c r="D828" s="8"/>
      <c r="E828" s="22" t="s">
        <v>1310</v>
      </c>
      <c r="F828" s="22"/>
    </row>
    <row r="829" spans="4:9" ht="12.75" customHeight="1">
      <c r="D829" s="7" t="s">
        <v>1361</v>
      </c>
      <c r="E829" s="20" t="s">
        <v>198</v>
      </c>
      <c r="F829" s="20"/>
      <c r="G829" s="3">
        <v>7439874000</v>
      </c>
      <c r="H829" s="3">
        <v>50000000</v>
      </c>
      <c r="I829" s="3">
        <f aca="true" t="shared" si="35" ref="I829:I846">G829+H829</f>
        <v>7489874000</v>
      </c>
    </row>
    <row r="830" spans="4:9" ht="12.75" customHeight="1">
      <c r="D830" s="7" t="s">
        <v>1362</v>
      </c>
      <c r="E830" s="20" t="s">
        <v>1319</v>
      </c>
      <c r="F830" s="20"/>
      <c r="G830" s="3">
        <v>1467311000</v>
      </c>
      <c r="H830" s="3">
        <v>12156000</v>
      </c>
      <c r="I830" s="3">
        <f t="shared" si="35"/>
        <v>1479467000</v>
      </c>
    </row>
    <row r="831" spans="4:9" ht="12.75" customHeight="1">
      <c r="D831" s="7" t="s">
        <v>1369</v>
      </c>
      <c r="E831" s="20" t="s">
        <v>1320</v>
      </c>
      <c r="F831" s="20"/>
      <c r="G831" s="3">
        <v>33625000</v>
      </c>
      <c r="H831" s="3">
        <v>1250000</v>
      </c>
      <c r="I831" s="3">
        <f t="shared" si="35"/>
        <v>34875000</v>
      </c>
    </row>
    <row r="832" spans="4:9" ht="12.75" customHeight="1">
      <c r="D832" s="7" t="s">
        <v>1372</v>
      </c>
      <c r="E832" s="20" t="s">
        <v>1322</v>
      </c>
      <c r="F832" s="20"/>
      <c r="G832" s="3">
        <v>426000000</v>
      </c>
      <c r="H832" s="3">
        <v>0</v>
      </c>
      <c r="I832" s="3">
        <f t="shared" si="35"/>
        <v>426000000</v>
      </c>
    </row>
    <row r="833" spans="4:9" ht="12.75" customHeight="1">
      <c r="D833" s="7" t="s">
        <v>1370</v>
      </c>
      <c r="E833" s="20" t="s">
        <v>199</v>
      </c>
      <c r="F833" s="20"/>
      <c r="G833" s="3">
        <v>1150201000</v>
      </c>
      <c r="H833" s="3">
        <v>0</v>
      </c>
      <c r="I833" s="3">
        <f t="shared" si="35"/>
        <v>1150201000</v>
      </c>
    </row>
    <row r="834" spans="4:9" ht="12.75" customHeight="1">
      <c r="D834" s="7" t="s">
        <v>1373</v>
      </c>
      <c r="E834" s="20" t="s">
        <v>200</v>
      </c>
      <c r="F834" s="20"/>
      <c r="G834" s="3">
        <v>10000000</v>
      </c>
      <c r="H834" s="3">
        <v>2100000</v>
      </c>
      <c r="I834" s="3">
        <f t="shared" si="35"/>
        <v>12100000</v>
      </c>
    </row>
    <row r="835" spans="4:9" ht="12.75" customHeight="1">
      <c r="D835" s="7" t="s">
        <v>1363</v>
      </c>
      <c r="E835" s="20" t="s">
        <v>1323</v>
      </c>
      <c r="F835" s="20"/>
      <c r="G835" s="3">
        <v>1010354000</v>
      </c>
      <c r="H835" s="3">
        <v>338420768</v>
      </c>
      <c r="I835" s="3">
        <f t="shared" si="35"/>
        <v>1348774768</v>
      </c>
    </row>
    <row r="836" spans="4:9" ht="12.75" customHeight="1">
      <c r="D836" s="7" t="s">
        <v>1365</v>
      </c>
      <c r="E836" s="20" t="s">
        <v>1321</v>
      </c>
      <c r="F836" s="20"/>
      <c r="G836" s="3">
        <v>505000000</v>
      </c>
      <c r="H836" s="3">
        <v>3752152</v>
      </c>
      <c r="I836" s="3">
        <f t="shared" si="35"/>
        <v>508752152</v>
      </c>
    </row>
    <row r="837" spans="4:9" ht="12.75" customHeight="1">
      <c r="D837" s="7" t="s">
        <v>1367</v>
      </c>
      <c r="E837" s="20" t="s">
        <v>1324</v>
      </c>
      <c r="F837" s="20"/>
      <c r="G837" s="3">
        <v>70416000</v>
      </c>
      <c r="H837" s="3">
        <v>13891905</v>
      </c>
      <c r="I837" s="3">
        <f t="shared" si="35"/>
        <v>84307905</v>
      </c>
    </row>
    <row r="838" spans="4:9" ht="12.75" customHeight="1">
      <c r="D838" s="7" t="s">
        <v>1374</v>
      </c>
      <c r="E838" s="20" t="s">
        <v>1325</v>
      </c>
      <c r="F838" s="20"/>
      <c r="G838" s="3">
        <v>19470000</v>
      </c>
      <c r="H838" s="3">
        <v>2670530</v>
      </c>
      <c r="I838" s="3">
        <f t="shared" si="35"/>
        <v>22140530</v>
      </c>
    </row>
    <row r="839" spans="4:9" ht="12.75" customHeight="1">
      <c r="D839" s="7" t="s">
        <v>1375</v>
      </c>
      <c r="E839" s="20" t="s">
        <v>202</v>
      </c>
      <c r="F839" s="20"/>
      <c r="G839" s="3">
        <v>450000000</v>
      </c>
      <c r="H839" s="3">
        <v>105533332</v>
      </c>
      <c r="I839" s="3">
        <f t="shared" si="35"/>
        <v>555533332</v>
      </c>
    </row>
    <row r="840" spans="4:9" ht="12.75" customHeight="1">
      <c r="D840" s="7" t="s">
        <v>1376</v>
      </c>
      <c r="E840" s="20" t="s">
        <v>1326</v>
      </c>
      <c r="F840" s="20"/>
      <c r="G840" s="3">
        <v>1260000000</v>
      </c>
      <c r="H840" s="3">
        <v>59169210</v>
      </c>
      <c r="I840" s="3">
        <f t="shared" si="35"/>
        <v>1319169210</v>
      </c>
    </row>
    <row r="841" spans="4:9" ht="12.75" customHeight="1">
      <c r="D841" s="7" t="s">
        <v>1382</v>
      </c>
      <c r="E841" s="20" t="s">
        <v>209</v>
      </c>
      <c r="F841" s="20"/>
      <c r="G841" s="3">
        <v>8000000000</v>
      </c>
      <c r="H841" s="3">
        <v>725000000</v>
      </c>
      <c r="I841" s="3">
        <f t="shared" si="35"/>
        <v>8725000000</v>
      </c>
    </row>
    <row r="842" spans="4:9" ht="12.75" customHeight="1">
      <c r="D842" s="7" t="s">
        <v>1189</v>
      </c>
      <c r="E842" s="20" t="s">
        <v>1329</v>
      </c>
      <c r="F842" s="20"/>
      <c r="G842" s="3">
        <v>155000000</v>
      </c>
      <c r="H842" s="3">
        <v>50000</v>
      </c>
      <c r="I842" s="3">
        <f t="shared" si="35"/>
        <v>155050000</v>
      </c>
    </row>
    <row r="843" spans="4:9" ht="12.75" customHeight="1">
      <c r="D843" s="7" t="s">
        <v>1193</v>
      </c>
      <c r="E843" s="20" t="s">
        <v>211</v>
      </c>
      <c r="F843" s="20"/>
      <c r="G843" s="3">
        <v>4264000</v>
      </c>
      <c r="H843" s="3">
        <v>250000</v>
      </c>
      <c r="I843" s="3">
        <f t="shared" si="35"/>
        <v>4514000</v>
      </c>
    </row>
    <row r="844" spans="4:9" ht="12.75" customHeight="1">
      <c r="D844" s="7" t="s">
        <v>1196</v>
      </c>
      <c r="E844" s="20" t="s">
        <v>1330</v>
      </c>
      <c r="F844" s="20"/>
      <c r="G844" s="3">
        <v>825000000</v>
      </c>
      <c r="H844" s="3">
        <v>0</v>
      </c>
      <c r="I844" s="3">
        <f t="shared" si="35"/>
        <v>825000000</v>
      </c>
    </row>
    <row r="845" spans="4:9" ht="12.75" customHeight="1">
      <c r="D845" s="7" t="s">
        <v>1377</v>
      </c>
      <c r="E845" s="20" t="s">
        <v>1327</v>
      </c>
      <c r="F845" s="20"/>
      <c r="G845" s="3">
        <v>131262000</v>
      </c>
      <c r="H845" s="3">
        <v>331173167</v>
      </c>
      <c r="I845" s="3">
        <f t="shared" si="35"/>
        <v>462435167</v>
      </c>
    </row>
    <row r="846" spans="4:9" ht="12.75" customHeight="1" thickBot="1">
      <c r="D846" s="7" t="s">
        <v>1378</v>
      </c>
      <c r="E846" s="20" t="s">
        <v>1328</v>
      </c>
      <c r="F846" s="20"/>
      <c r="G846" s="3">
        <v>443570000</v>
      </c>
      <c r="H846" s="3">
        <v>86020077</v>
      </c>
      <c r="I846" s="3">
        <f t="shared" si="35"/>
        <v>529590077</v>
      </c>
    </row>
    <row r="847" spans="5:9" ht="12.75" customHeight="1">
      <c r="E847" s="21" t="s">
        <v>1637</v>
      </c>
      <c r="F847" s="21"/>
      <c r="G847" s="4"/>
      <c r="H847" s="4"/>
      <c r="I847" s="4"/>
    </row>
    <row r="848" spans="4:9" ht="12.75" customHeight="1">
      <c r="D848" s="7" t="s">
        <v>1211</v>
      </c>
      <c r="E848" s="20" t="s">
        <v>1212</v>
      </c>
      <c r="F848" s="20"/>
      <c r="G848" s="3">
        <v>23401347000</v>
      </c>
      <c r="I848" s="3">
        <f>G848+H848</f>
        <v>23401347000</v>
      </c>
    </row>
    <row r="849" spans="4:9" ht="12.75" customHeight="1">
      <c r="D849" s="7" t="s">
        <v>1223</v>
      </c>
      <c r="E849" s="20" t="s">
        <v>1224</v>
      </c>
      <c r="F849" s="20"/>
      <c r="H849" s="3">
        <v>1048113000</v>
      </c>
      <c r="I849" s="3">
        <f>G849+H849</f>
        <v>1048113000</v>
      </c>
    </row>
    <row r="850" spans="4:9" ht="12.75" customHeight="1">
      <c r="D850" s="7" t="s">
        <v>1225</v>
      </c>
      <c r="E850" s="20" t="s">
        <v>1226</v>
      </c>
      <c r="F850" s="20"/>
      <c r="H850" s="3">
        <v>346850000</v>
      </c>
      <c r="I850" s="3">
        <f>G850+H850</f>
        <v>346850000</v>
      </c>
    </row>
    <row r="851" spans="4:9" ht="12.75" customHeight="1" thickBot="1">
      <c r="D851" s="7" t="s">
        <v>1267</v>
      </c>
      <c r="E851" s="20" t="s">
        <v>1355</v>
      </c>
      <c r="F851" s="20"/>
      <c r="H851" s="3">
        <v>336474141</v>
      </c>
      <c r="I851" s="3">
        <f>G851+H851</f>
        <v>336474141</v>
      </c>
    </row>
    <row r="852" spans="5:9" ht="12.75" customHeight="1" thickBot="1">
      <c r="E852" s="23" t="s">
        <v>1638</v>
      </c>
      <c r="F852" s="23"/>
      <c r="G852" s="5">
        <f>SUM(G848:G851)</f>
        <v>23401347000</v>
      </c>
      <c r="H852" s="5">
        <f>SUM(H848:H851)</f>
        <v>1731437141</v>
      </c>
      <c r="I852" s="5">
        <f>G852+H852</f>
        <v>25132784141</v>
      </c>
    </row>
    <row r="853" ht="6" customHeight="1"/>
    <row r="854" spans="5:9" ht="33.75" customHeight="1">
      <c r="E854" s="37" t="s">
        <v>1144</v>
      </c>
      <c r="F854" s="37"/>
      <c r="G854" s="10"/>
      <c r="H854" s="10"/>
      <c r="I854" s="10"/>
    </row>
    <row r="855" spans="4:9" ht="12.75" customHeight="1">
      <c r="D855" s="7" t="s">
        <v>1344</v>
      </c>
      <c r="E855" s="38" t="s">
        <v>213</v>
      </c>
      <c r="F855" s="38"/>
      <c r="G855" s="3">
        <f>SUM(G856:G861)/2</f>
        <v>0</v>
      </c>
      <c r="H855" s="3">
        <f>SUM(H856:H861)/2</f>
        <v>625075000</v>
      </c>
      <c r="I855" s="3">
        <f>G855+H855</f>
        <v>625075000</v>
      </c>
    </row>
    <row r="856" spans="5:6" ht="12.75">
      <c r="E856" s="8" t="s">
        <v>1345</v>
      </c>
      <c r="F856" s="15" t="s">
        <v>502</v>
      </c>
    </row>
    <row r="857" spans="5:9" ht="12.75">
      <c r="E857" s="7" t="s">
        <v>1346</v>
      </c>
      <c r="F857" s="14" t="s">
        <v>503</v>
      </c>
      <c r="G857" s="3">
        <v>0</v>
      </c>
      <c r="H857" s="3">
        <v>600000000</v>
      </c>
      <c r="I857" s="3">
        <f>G857+H857</f>
        <v>600000000</v>
      </c>
    </row>
    <row r="858" spans="5:9" ht="12.75" customHeight="1">
      <c r="E858" s="34" t="s">
        <v>300</v>
      </c>
      <c r="F858" s="34"/>
      <c r="G858" s="9">
        <f>SUM(G857:G857)</f>
        <v>0</v>
      </c>
      <c r="H858" s="9">
        <f>SUM(H857:H857)</f>
        <v>600000000</v>
      </c>
      <c r="I858" s="9">
        <f>G858+H858</f>
        <v>600000000</v>
      </c>
    </row>
    <row r="859" spans="5:6" ht="25.5">
      <c r="E859" s="8" t="s">
        <v>1348</v>
      </c>
      <c r="F859" s="15" t="s">
        <v>504</v>
      </c>
    </row>
    <row r="860" spans="5:9" ht="12.75">
      <c r="E860" s="7" t="s">
        <v>1346</v>
      </c>
      <c r="F860" s="14" t="s">
        <v>505</v>
      </c>
      <c r="G860" s="3">
        <v>0</v>
      </c>
      <c r="H860" s="3">
        <v>25075000</v>
      </c>
      <c r="I860" s="3">
        <f>G860+H860</f>
        <v>25075000</v>
      </c>
    </row>
    <row r="861" spans="5:9" ht="12.75" customHeight="1">
      <c r="E861" s="34" t="s">
        <v>301</v>
      </c>
      <c r="F861" s="34"/>
      <c r="G861" s="9">
        <f>SUM(G860:G860)</f>
        <v>0</v>
      </c>
      <c r="H861" s="9">
        <f>SUM(H860:H860)</f>
        <v>25075000</v>
      </c>
      <c r="I861" s="9">
        <f>G861+H861</f>
        <v>25075000</v>
      </c>
    </row>
    <row r="862" spans="5:9" ht="12.75" customHeight="1" thickBot="1">
      <c r="E862" s="35" t="s">
        <v>303</v>
      </c>
      <c r="F862" s="35"/>
      <c r="G862" s="13"/>
      <c r="H862" s="13"/>
      <c r="I862" s="13"/>
    </row>
    <row r="863" spans="4:9" ht="12.75" customHeight="1" thickBot="1">
      <c r="D863" s="7" t="s">
        <v>1272</v>
      </c>
      <c r="E863" s="36" t="s">
        <v>1356</v>
      </c>
      <c r="F863" s="36"/>
      <c r="G863" s="3">
        <v>0</v>
      </c>
      <c r="H863" s="3">
        <v>625075000</v>
      </c>
      <c r="I863" s="3">
        <f>G863+H863</f>
        <v>625075000</v>
      </c>
    </row>
    <row r="864" spans="5:9" ht="12.75" customHeight="1" thickBot="1">
      <c r="E864" s="23" t="s">
        <v>1145</v>
      </c>
      <c r="F864" s="23"/>
      <c r="G864" s="5">
        <f>SUM(G863:G863)</f>
        <v>0</v>
      </c>
      <c r="H864" s="5">
        <f>SUM(H863:H863)</f>
        <v>625075000</v>
      </c>
      <c r="I864" s="5">
        <f>G864+H864</f>
        <v>625075000</v>
      </c>
    </row>
    <row r="865" spans="5:9" ht="12.75" customHeight="1">
      <c r="E865" s="21" t="s">
        <v>1639</v>
      </c>
      <c r="F865" s="21"/>
      <c r="G865" s="4"/>
      <c r="H865" s="4"/>
      <c r="I865" s="4"/>
    </row>
    <row r="866" spans="4:9" ht="12.75" customHeight="1">
      <c r="D866" s="7" t="s">
        <v>1211</v>
      </c>
      <c r="E866" s="20" t="s">
        <v>1212</v>
      </c>
      <c r="F866" s="20"/>
      <c r="G866" s="3">
        <v>23401347000</v>
      </c>
      <c r="H866" s="3">
        <v>0</v>
      </c>
      <c r="I866" s="3">
        <f aca="true" t="shared" si="36" ref="I866:I871">G866+H866</f>
        <v>23401347000</v>
      </c>
    </row>
    <row r="867" spans="4:9" ht="12.75" customHeight="1">
      <c r="D867" s="7" t="s">
        <v>1223</v>
      </c>
      <c r="E867" s="20" t="s">
        <v>1224</v>
      </c>
      <c r="F867" s="20"/>
      <c r="G867" s="3">
        <v>0</v>
      </c>
      <c r="H867" s="3">
        <v>1048113000</v>
      </c>
      <c r="I867" s="3">
        <f t="shared" si="36"/>
        <v>1048113000</v>
      </c>
    </row>
    <row r="868" spans="4:9" ht="12.75" customHeight="1">
      <c r="D868" s="7" t="s">
        <v>1225</v>
      </c>
      <c r="E868" s="20" t="s">
        <v>1226</v>
      </c>
      <c r="F868" s="20"/>
      <c r="G868" s="3">
        <v>0</v>
      </c>
      <c r="H868" s="3">
        <v>346850000</v>
      </c>
      <c r="I868" s="3">
        <f t="shared" si="36"/>
        <v>346850000</v>
      </c>
    </row>
    <row r="869" spans="4:9" ht="12.75" customHeight="1">
      <c r="D869" s="7" t="s">
        <v>1267</v>
      </c>
      <c r="E869" s="20" t="s">
        <v>1355</v>
      </c>
      <c r="F869" s="20"/>
      <c r="G869" s="3">
        <v>0</v>
      </c>
      <c r="H869" s="3">
        <v>336474141</v>
      </c>
      <c r="I869" s="3">
        <f t="shared" si="36"/>
        <v>336474141</v>
      </c>
    </row>
    <row r="870" spans="4:9" ht="12.75" customHeight="1" thickBot="1">
      <c r="D870" s="7" t="s">
        <v>1272</v>
      </c>
      <c r="E870" s="20" t="s">
        <v>1356</v>
      </c>
      <c r="F870" s="20"/>
      <c r="G870" s="3">
        <v>0</v>
      </c>
      <c r="H870" s="3">
        <v>625075000</v>
      </c>
      <c r="I870" s="3">
        <f t="shared" si="36"/>
        <v>625075000</v>
      </c>
    </row>
    <row r="871" spans="5:9" ht="12.75" customHeight="1" thickBot="1">
      <c r="E871" s="23" t="s">
        <v>1640</v>
      </c>
      <c r="F871" s="23"/>
      <c r="G871" s="5">
        <f>SUM(G866:G870)</f>
        <v>23401347000</v>
      </c>
      <c r="H871" s="5">
        <f>SUM(H866:H870)</f>
        <v>2356512141</v>
      </c>
      <c r="I871" s="5">
        <f t="shared" si="36"/>
        <v>25757859141</v>
      </c>
    </row>
    <row r="873" spans="1:6" ht="12.75" customHeight="1">
      <c r="A873" s="6" t="s">
        <v>1229</v>
      </c>
      <c r="B873" s="6" t="s">
        <v>1205</v>
      </c>
      <c r="C873" s="6"/>
      <c r="D873" s="8"/>
      <c r="E873" s="22" t="s">
        <v>1441</v>
      </c>
      <c r="F873" s="22"/>
    </row>
    <row r="874" spans="1:6" ht="12.75" customHeight="1">
      <c r="A874" s="6"/>
      <c r="B874" s="6"/>
      <c r="C874" s="6" t="s">
        <v>1227</v>
      </c>
      <c r="D874" s="8"/>
      <c r="E874" s="22" t="s">
        <v>1228</v>
      </c>
      <c r="F874" s="22"/>
    </row>
    <row r="875" spans="4:9" ht="12.75" customHeight="1">
      <c r="D875" s="7" t="s">
        <v>1361</v>
      </c>
      <c r="E875" s="20" t="s">
        <v>198</v>
      </c>
      <c r="F875" s="20"/>
      <c r="G875" s="3">
        <v>31847000</v>
      </c>
      <c r="H875" s="3">
        <v>0</v>
      </c>
      <c r="I875" s="3">
        <f aca="true" t="shared" si="37" ref="I875:I889">G875+H875</f>
        <v>31847000</v>
      </c>
    </row>
    <row r="876" spans="4:9" ht="12.75" customHeight="1">
      <c r="D876" s="7" t="s">
        <v>1362</v>
      </c>
      <c r="E876" s="20" t="s">
        <v>1319</v>
      </c>
      <c r="F876" s="20"/>
      <c r="G876" s="3">
        <v>5783000</v>
      </c>
      <c r="H876" s="3">
        <v>0</v>
      </c>
      <c r="I876" s="3">
        <f t="shared" si="37"/>
        <v>5783000</v>
      </c>
    </row>
    <row r="877" spans="4:9" ht="12.75" customHeight="1">
      <c r="D877" s="7" t="s">
        <v>1369</v>
      </c>
      <c r="E877" s="20" t="s">
        <v>1320</v>
      </c>
      <c r="F877" s="20"/>
      <c r="G877" s="3">
        <v>150000</v>
      </c>
      <c r="H877" s="3">
        <v>0</v>
      </c>
      <c r="I877" s="3">
        <f t="shared" si="37"/>
        <v>150000</v>
      </c>
    </row>
    <row r="878" spans="4:9" ht="12.75" customHeight="1">
      <c r="D878" s="7" t="s">
        <v>1372</v>
      </c>
      <c r="E878" s="20" t="s">
        <v>1322</v>
      </c>
      <c r="F878" s="20"/>
      <c r="G878" s="3">
        <v>181000</v>
      </c>
      <c r="H878" s="3">
        <v>0</v>
      </c>
      <c r="I878" s="3">
        <f t="shared" si="37"/>
        <v>181000</v>
      </c>
    </row>
    <row r="879" spans="4:9" ht="12.75" customHeight="1">
      <c r="D879" s="7" t="s">
        <v>1370</v>
      </c>
      <c r="E879" s="20" t="s">
        <v>199</v>
      </c>
      <c r="F879" s="20"/>
      <c r="G879" s="3">
        <v>1700000</v>
      </c>
      <c r="H879" s="3">
        <v>0</v>
      </c>
      <c r="I879" s="3">
        <f t="shared" si="37"/>
        <v>1700000</v>
      </c>
    </row>
    <row r="880" spans="4:9" ht="12.75" customHeight="1">
      <c r="D880" s="7" t="s">
        <v>1373</v>
      </c>
      <c r="E880" s="20" t="s">
        <v>200</v>
      </c>
      <c r="F880" s="20"/>
      <c r="G880" s="3">
        <v>97550000</v>
      </c>
      <c r="H880" s="3">
        <v>0</v>
      </c>
      <c r="I880" s="3">
        <f t="shared" si="37"/>
        <v>97550000</v>
      </c>
    </row>
    <row r="881" spans="4:9" ht="12.75" customHeight="1">
      <c r="D881" s="7" t="s">
        <v>1363</v>
      </c>
      <c r="E881" s="20" t="s">
        <v>1323</v>
      </c>
      <c r="F881" s="20"/>
      <c r="G881" s="3">
        <v>2032000</v>
      </c>
      <c r="H881" s="3">
        <v>0</v>
      </c>
      <c r="I881" s="3">
        <f t="shared" si="37"/>
        <v>2032000</v>
      </c>
    </row>
    <row r="882" spans="4:9" ht="12.75" customHeight="1">
      <c r="D882" s="7" t="s">
        <v>1365</v>
      </c>
      <c r="E882" s="20" t="s">
        <v>1321</v>
      </c>
      <c r="F882" s="20"/>
      <c r="G882" s="3">
        <v>2487000</v>
      </c>
      <c r="H882" s="3">
        <v>0</v>
      </c>
      <c r="I882" s="3">
        <f t="shared" si="37"/>
        <v>2487000</v>
      </c>
    </row>
    <row r="883" spans="4:9" ht="12.75" customHeight="1">
      <c r="D883" s="7" t="s">
        <v>1367</v>
      </c>
      <c r="E883" s="20" t="s">
        <v>1324</v>
      </c>
      <c r="F883" s="20"/>
      <c r="G883" s="3">
        <v>7037000</v>
      </c>
      <c r="H883" s="3">
        <v>90931260.47</v>
      </c>
      <c r="I883" s="3">
        <f t="shared" si="37"/>
        <v>97968260.47</v>
      </c>
    </row>
    <row r="884" spans="4:9" ht="12.75" customHeight="1">
      <c r="D884" s="7" t="s">
        <v>1375</v>
      </c>
      <c r="E884" s="20" t="s">
        <v>202</v>
      </c>
      <c r="F884" s="20"/>
      <c r="G884" s="3">
        <v>336000</v>
      </c>
      <c r="H884" s="3">
        <v>0</v>
      </c>
      <c r="I884" s="3">
        <f t="shared" si="37"/>
        <v>336000</v>
      </c>
    </row>
    <row r="885" spans="4:9" ht="12.75" customHeight="1">
      <c r="D885" s="7" t="s">
        <v>1376</v>
      </c>
      <c r="E885" s="20" t="s">
        <v>1326</v>
      </c>
      <c r="F885" s="20"/>
      <c r="G885" s="3">
        <v>835000</v>
      </c>
      <c r="H885" s="3">
        <v>0</v>
      </c>
      <c r="I885" s="3">
        <f t="shared" si="37"/>
        <v>835000</v>
      </c>
    </row>
    <row r="886" spans="4:9" ht="12.75" customHeight="1">
      <c r="D886" s="7" t="s">
        <v>1193</v>
      </c>
      <c r="E886" s="20" t="s">
        <v>211</v>
      </c>
      <c r="F886" s="20"/>
      <c r="G886" s="3">
        <v>300000</v>
      </c>
      <c r="H886" s="3">
        <v>90000</v>
      </c>
      <c r="I886" s="3">
        <f t="shared" si="37"/>
        <v>390000</v>
      </c>
    </row>
    <row r="887" spans="4:9" ht="12.75" customHeight="1">
      <c r="D887" s="7" t="s">
        <v>1196</v>
      </c>
      <c r="E887" s="20" t="s">
        <v>1330</v>
      </c>
      <c r="F887" s="20"/>
      <c r="G887" s="3">
        <v>161055000</v>
      </c>
      <c r="H887" s="3">
        <v>0</v>
      </c>
      <c r="I887" s="3">
        <f t="shared" si="37"/>
        <v>161055000</v>
      </c>
    </row>
    <row r="888" spans="4:9" ht="12.75" customHeight="1">
      <c r="D888" s="7" t="s">
        <v>1377</v>
      </c>
      <c r="E888" s="20" t="s">
        <v>1327</v>
      </c>
      <c r="F888" s="20"/>
      <c r="G888" s="3">
        <v>40825000</v>
      </c>
      <c r="H888" s="3">
        <v>750000</v>
      </c>
      <c r="I888" s="3">
        <f t="shared" si="37"/>
        <v>41575000</v>
      </c>
    </row>
    <row r="889" spans="4:9" ht="12.75" customHeight="1" thickBot="1">
      <c r="D889" s="7" t="s">
        <v>1378</v>
      </c>
      <c r="E889" s="20" t="s">
        <v>1328</v>
      </c>
      <c r="F889" s="20"/>
      <c r="G889" s="3">
        <v>115000</v>
      </c>
      <c r="H889" s="3">
        <v>1491520</v>
      </c>
      <c r="I889" s="3">
        <f t="shared" si="37"/>
        <v>1606520</v>
      </c>
    </row>
    <row r="890" spans="5:9" ht="12.75" customHeight="1">
      <c r="E890" s="21" t="s">
        <v>1130</v>
      </c>
      <c r="F890" s="21"/>
      <c r="G890" s="4"/>
      <c r="H890" s="4"/>
      <c r="I890" s="4"/>
    </row>
    <row r="891" spans="4:9" ht="12.75" customHeight="1">
      <c r="D891" s="7" t="s">
        <v>1211</v>
      </c>
      <c r="E891" s="20" t="s">
        <v>1212</v>
      </c>
      <c r="F891" s="20"/>
      <c r="G891" s="3">
        <v>352233000</v>
      </c>
      <c r="I891" s="3">
        <f aca="true" t="shared" si="38" ref="I891:I897">G891+H891</f>
        <v>352233000</v>
      </c>
    </row>
    <row r="892" spans="4:9" ht="12.75" customHeight="1">
      <c r="D892" s="7" t="s">
        <v>1223</v>
      </c>
      <c r="E892" s="20" t="s">
        <v>1224</v>
      </c>
      <c r="F892" s="20"/>
      <c r="H892" s="3">
        <v>14991000</v>
      </c>
      <c r="I892" s="3">
        <f t="shared" si="38"/>
        <v>14991000</v>
      </c>
    </row>
    <row r="893" spans="4:9" ht="12.75" customHeight="1">
      <c r="D893" s="7" t="s">
        <v>1219</v>
      </c>
      <c r="E893" s="20" t="s">
        <v>1220</v>
      </c>
      <c r="F893" s="20"/>
      <c r="H893" s="3">
        <v>75880000</v>
      </c>
      <c r="I893" s="3">
        <f t="shared" si="38"/>
        <v>75880000</v>
      </c>
    </row>
    <row r="894" spans="4:9" ht="12.75" customHeight="1">
      <c r="D894" s="7" t="s">
        <v>1243</v>
      </c>
      <c r="E894" s="20" t="s">
        <v>1244</v>
      </c>
      <c r="F894" s="20"/>
      <c r="H894" s="3">
        <v>750000</v>
      </c>
      <c r="I894" s="3">
        <f t="shared" si="38"/>
        <v>750000</v>
      </c>
    </row>
    <row r="895" spans="4:9" ht="12.75" customHeight="1">
      <c r="D895" s="7" t="s">
        <v>1267</v>
      </c>
      <c r="E895" s="20" t="s">
        <v>1355</v>
      </c>
      <c r="F895" s="20"/>
      <c r="H895" s="3">
        <v>1581520</v>
      </c>
      <c r="I895" s="3">
        <f t="shared" si="38"/>
        <v>1581520</v>
      </c>
    </row>
    <row r="896" spans="4:9" ht="12.75" customHeight="1" thickBot="1">
      <c r="D896" s="7" t="s">
        <v>1522</v>
      </c>
      <c r="E896" s="20" t="s">
        <v>53</v>
      </c>
      <c r="F896" s="20"/>
      <c r="H896" s="3">
        <v>60260.47</v>
      </c>
      <c r="I896" s="3">
        <f t="shared" si="38"/>
        <v>60260.47</v>
      </c>
    </row>
    <row r="897" spans="5:9" ht="12.75" customHeight="1" thickBot="1">
      <c r="E897" s="23" t="s">
        <v>1131</v>
      </c>
      <c r="F897" s="23"/>
      <c r="G897" s="5">
        <f>SUM(G891:G896)</f>
        <v>352233000</v>
      </c>
      <c r="H897" s="5">
        <f>SUM(H891:H896)</f>
        <v>93262780.47</v>
      </c>
      <c r="I897" s="5">
        <f t="shared" si="38"/>
        <v>445495780.47</v>
      </c>
    </row>
    <row r="898" spans="5:9" ht="12.75" customHeight="1">
      <c r="E898" s="21" t="s">
        <v>1083</v>
      </c>
      <c r="F898" s="21"/>
      <c r="G898" s="4"/>
      <c r="H898" s="4"/>
      <c r="I898" s="4"/>
    </row>
    <row r="899" spans="4:9" ht="12.75" customHeight="1">
      <c r="D899" s="7" t="s">
        <v>1211</v>
      </c>
      <c r="E899" s="20" t="s">
        <v>1212</v>
      </c>
      <c r="F899" s="20"/>
      <c r="G899" s="3">
        <v>352233000</v>
      </c>
      <c r="H899" s="3">
        <v>0</v>
      </c>
      <c r="I899" s="3">
        <f aca="true" t="shared" si="39" ref="I899:I906">G899+H899</f>
        <v>352233000</v>
      </c>
    </row>
    <row r="900" spans="4:9" ht="12.75" customHeight="1">
      <c r="D900" s="7" t="s">
        <v>1223</v>
      </c>
      <c r="E900" s="20" t="s">
        <v>1224</v>
      </c>
      <c r="F900" s="20"/>
      <c r="G900" s="3">
        <v>0</v>
      </c>
      <c r="H900" s="3">
        <v>14991000</v>
      </c>
      <c r="I900" s="3">
        <f t="shared" si="39"/>
        <v>14991000</v>
      </c>
    </row>
    <row r="901" spans="4:9" ht="12.75" customHeight="1">
      <c r="D901" s="7" t="s">
        <v>1219</v>
      </c>
      <c r="E901" s="20" t="s">
        <v>1220</v>
      </c>
      <c r="F901" s="20"/>
      <c r="G901" s="3">
        <v>0</v>
      </c>
      <c r="H901" s="3">
        <v>75880000</v>
      </c>
      <c r="I901" s="3">
        <f t="shared" si="39"/>
        <v>75880000</v>
      </c>
    </row>
    <row r="902" spans="4:9" ht="12.75" customHeight="1">
      <c r="D902" s="7" t="s">
        <v>1243</v>
      </c>
      <c r="E902" s="20" t="s">
        <v>1244</v>
      </c>
      <c r="F902" s="20"/>
      <c r="G902" s="3">
        <v>0</v>
      </c>
      <c r="H902" s="3">
        <v>750000</v>
      </c>
      <c r="I902" s="3">
        <f t="shared" si="39"/>
        <v>750000</v>
      </c>
    </row>
    <row r="903" spans="4:9" ht="12.75" customHeight="1">
      <c r="D903" s="7" t="s">
        <v>1267</v>
      </c>
      <c r="E903" s="20" t="s">
        <v>1355</v>
      </c>
      <c r="F903" s="20"/>
      <c r="G903" s="3">
        <v>0</v>
      </c>
      <c r="H903" s="3">
        <v>1581520</v>
      </c>
      <c r="I903" s="3">
        <f t="shared" si="39"/>
        <v>1581520</v>
      </c>
    </row>
    <row r="904" spans="4:9" ht="12.75" customHeight="1">
      <c r="D904" s="7" t="s">
        <v>1272</v>
      </c>
      <c r="E904" s="20" t="s">
        <v>1356</v>
      </c>
      <c r="F904" s="20"/>
      <c r="G904" s="3">
        <v>0</v>
      </c>
      <c r="H904" s="3">
        <v>450000000</v>
      </c>
      <c r="I904" s="3">
        <f t="shared" si="39"/>
        <v>450000000</v>
      </c>
    </row>
    <row r="905" spans="4:9" ht="12.75" customHeight="1" thickBot="1">
      <c r="D905" s="7" t="s">
        <v>1522</v>
      </c>
      <c r="E905" s="20" t="s">
        <v>53</v>
      </c>
      <c r="F905" s="20"/>
      <c r="G905" s="3">
        <v>0</v>
      </c>
      <c r="H905" s="3">
        <v>60260.47</v>
      </c>
      <c r="I905" s="3">
        <f t="shared" si="39"/>
        <v>60260.47</v>
      </c>
    </row>
    <row r="906" spans="5:9" ht="12.75" customHeight="1" thickBot="1">
      <c r="E906" s="23" t="s">
        <v>1084</v>
      </c>
      <c r="F906" s="23"/>
      <c r="G906" s="5">
        <f>SUM(G899:G905)</f>
        <v>352233000</v>
      </c>
      <c r="H906" s="5">
        <f>SUM(H899:H905)</f>
        <v>543262780.47</v>
      </c>
      <c r="I906" s="5">
        <f t="shared" si="39"/>
        <v>895495780.47</v>
      </c>
    </row>
    <row r="908" spans="1:6" ht="12.75" customHeight="1">
      <c r="A908" s="6" t="s">
        <v>1205</v>
      </c>
      <c r="B908" s="6" t="s">
        <v>1442</v>
      </c>
      <c r="C908" s="6"/>
      <c r="D908" s="8"/>
      <c r="E908" s="22" t="s">
        <v>1443</v>
      </c>
      <c r="F908" s="22"/>
    </row>
    <row r="909" spans="1:6" ht="12.75" customHeight="1">
      <c r="A909" s="6"/>
      <c r="B909" s="6"/>
      <c r="C909" s="6" t="s">
        <v>1245</v>
      </c>
      <c r="D909" s="8"/>
      <c r="E909" s="22" t="s">
        <v>1246</v>
      </c>
      <c r="F909" s="22"/>
    </row>
    <row r="910" spans="4:9" ht="12.75" customHeight="1">
      <c r="D910" s="7" t="s">
        <v>1361</v>
      </c>
      <c r="E910" s="20" t="s">
        <v>198</v>
      </c>
      <c r="F910" s="20"/>
      <c r="G910" s="3">
        <v>1129564000</v>
      </c>
      <c r="H910" s="3">
        <v>0</v>
      </c>
      <c r="I910" s="3">
        <f aca="true" t="shared" si="40" ref="I910:I927">G910+H910</f>
        <v>1129564000</v>
      </c>
    </row>
    <row r="911" spans="4:9" ht="12.75" customHeight="1">
      <c r="D911" s="7" t="s">
        <v>1362</v>
      </c>
      <c r="E911" s="20" t="s">
        <v>1319</v>
      </c>
      <c r="F911" s="20"/>
      <c r="G911" s="3">
        <v>283388000</v>
      </c>
      <c r="H911" s="3">
        <v>0</v>
      </c>
      <c r="I911" s="3">
        <f t="shared" si="40"/>
        <v>283388000</v>
      </c>
    </row>
    <row r="912" spans="4:9" ht="12.75" customHeight="1">
      <c r="D912" s="7" t="s">
        <v>1369</v>
      </c>
      <c r="E912" s="20" t="s">
        <v>1320</v>
      </c>
      <c r="F912" s="20"/>
      <c r="G912" s="3">
        <v>15200000</v>
      </c>
      <c r="H912" s="3">
        <v>500000</v>
      </c>
      <c r="I912" s="3">
        <f t="shared" si="40"/>
        <v>15700000</v>
      </c>
    </row>
    <row r="913" spans="4:9" ht="12.75" customHeight="1">
      <c r="D913" s="7" t="s">
        <v>1372</v>
      </c>
      <c r="E913" s="20" t="s">
        <v>1322</v>
      </c>
      <c r="F913" s="20"/>
      <c r="G913" s="3">
        <v>400000</v>
      </c>
      <c r="H913" s="3">
        <v>500000</v>
      </c>
      <c r="I913" s="3">
        <f t="shared" si="40"/>
        <v>900000</v>
      </c>
    </row>
    <row r="914" spans="4:9" ht="12.75" customHeight="1">
      <c r="D914" s="7" t="s">
        <v>1370</v>
      </c>
      <c r="E914" s="20" t="s">
        <v>199</v>
      </c>
      <c r="F914" s="20"/>
      <c r="G914" s="3">
        <v>7000000</v>
      </c>
      <c r="H914" s="3">
        <v>500000</v>
      </c>
      <c r="I914" s="3">
        <f t="shared" si="40"/>
        <v>7500000</v>
      </c>
    </row>
    <row r="915" spans="4:9" ht="12.75" customHeight="1">
      <c r="D915" s="7" t="s">
        <v>1373</v>
      </c>
      <c r="E915" s="20" t="s">
        <v>200</v>
      </c>
      <c r="F915" s="20"/>
      <c r="G915" s="3">
        <v>0</v>
      </c>
      <c r="H915" s="3">
        <v>500000</v>
      </c>
      <c r="I915" s="3">
        <f t="shared" si="40"/>
        <v>500000</v>
      </c>
    </row>
    <row r="916" spans="4:9" ht="12.75" customHeight="1">
      <c r="D916" s="7" t="s">
        <v>1363</v>
      </c>
      <c r="E916" s="20" t="s">
        <v>1323</v>
      </c>
      <c r="F916" s="20"/>
      <c r="G916" s="3">
        <v>103667000</v>
      </c>
      <c r="H916" s="3">
        <v>13500000</v>
      </c>
      <c r="I916" s="3">
        <f t="shared" si="40"/>
        <v>117167000</v>
      </c>
    </row>
    <row r="917" spans="4:9" ht="12.75" customHeight="1">
      <c r="D917" s="7" t="s">
        <v>1365</v>
      </c>
      <c r="E917" s="20" t="s">
        <v>1321</v>
      </c>
      <c r="F917" s="20"/>
      <c r="G917" s="3">
        <v>2800000</v>
      </c>
      <c r="H917" s="3">
        <v>1500000</v>
      </c>
      <c r="I917" s="3">
        <f t="shared" si="40"/>
        <v>4300000</v>
      </c>
    </row>
    <row r="918" spans="4:9" ht="12.75" customHeight="1">
      <c r="D918" s="7" t="s">
        <v>1367</v>
      </c>
      <c r="E918" s="20" t="s">
        <v>1324</v>
      </c>
      <c r="F918" s="20"/>
      <c r="G918" s="3">
        <v>7440000</v>
      </c>
      <c r="H918" s="3">
        <v>2250000</v>
      </c>
      <c r="I918" s="3">
        <f t="shared" si="40"/>
        <v>9690000</v>
      </c>
    </row>
    <row r="919" spans="4:9" ht="12.75" customHeight="1">
      <c r="D919" s="7" t="s">
        <v>1374</v>
      </c>
      <c r="E919" s="20" t="s">
        <v>1325</v>
      </c>
      <c r="F919" s="20"/>
      <c r="G919" s="3">
        <v>6800000</v>
      </c>
      <c r="H919" s="3">
        <v>500000</v>
      </c>
      <c r="I919" s="3">
        <f t="shared" si="40"/>
        <v>7300000</v>
      </c>
    </row>
    <row r="920" spans="4:9" ht="12.75" customHeight="1">
      <c r="D920" s="7" t="s">
        <v>1375</v>
      </c>
      <c r="E920" s="20" t="s">
        <v>202</v>
      </c>
      <c r="F920" s="20"/>
      <c r="G920" s="3">
        <v>14000000</v>
      </c>
      <c r="H920" s="3">
        <v>1000000</v>
      </c>
      <c r="I920" s="3">
        <f t="shared" si="40"/>
        <v>15000000</v>
      </c>
    </row>
    <row r="921" spans="4:9" ht="12.75" customHeight="1">
      <c r="D921" s="7" t="s">
        <v>1376</v>
      </c>
      <c r="E921" s="20" t="s">
        <v>1326</v>
      </c>
      <c r="F921" s="20"/>
      <c r="G921" s="3">
        <v>166000000</v>
      </c>
      <c r="H921" s="3">
        <v>2000000</v>
      </c>
      <c r="I921" s="3">
        <f t="shared" si="40"/>
        <v>168000000</v>
      </c>
    </row>
    <row r="922" spans="4:9" ht="12.75" customHeight="1">
      <c r="D922" s="7" t="s">
        <v>1189</v>
      </c>
      <c r="E922" s="20" t="s">
        <v>1329</v>
      </c>
      <c r="F922" s="20"/>
      <c r="G922" s="3">
        <v>0</v>
      </c>
      <c r="H922" s="3">
        <v>49150000</v>
      </c>
      <c r="I922" s="3">
        <f t="shared" si="40"/>
        <v>49150000</v>
      </c>
    </row>
    <row r="923" spans="4:9" ht="12.75" customHeight="1">
      <c r="D923" s="7" t="s">
        <v>1193</v>
      </c>
      <c r="E923" s="20" t="s">
        <v>211</v>
      </c>
      <c r="F923" s="20"/>
      <c r="G923" s="3">
        <v>800000</v>
      </c>
      <c r="H923" s="3">
        <v>100000</v>
      </c>
      <c r="I923" s="3">
        <f t="shared" si="40"/>
        <v>900000</v>
      </c>
    </row>
    <row r="924" spans="4:9" ht="12.75" customHeight="1">
      <c r="D924" s="7" t="s">
        <v>1194</v>
      </c>
      <c r="E924" s="20" t="s">
        <v>212</v>
      </c>
      <c r="F924" s="20"/>
      <c r="G924" s="3">
        <v>350000</v>
      </c>
      <c r="H924" s="3">
        <v>0</v>
      </c>
      <c r="I924" s="3">
        <f t="shared" si="40"/>
        <v>350000</v>
      </c>
    </row>
    <row r="925" spans="4:9" ht="12.75" customHeight="1">
      <c r="D925" s="7" t="s">
        <v>1377</v>
      </c>
      <c r="E925" s="20" t="s">
        <v>1327</v>
      </c>
      <c r="F925" s="20"/>
      <c r="G925" s="3">
        <v>73600000</v>
      </c>
      <c r="H925" s="3">
        <v>2500000</v>
      </c>
      <c r="I925" s="3">
        <f t="shared" si="40"/>
        <v>76100000</v>
      </c>
    </row>
    <row r="926" spans="4:9" ht="12.75" customHeight="1">
      <c r="D926" s="7" t="s">
        <v>1378</v>
      </c>
      <c r="E926" s="20" t="s">
        <v>1328</v>
      </c>
      <c r="F926" s="20"/>
      <c r="G926" s="3">
        <v>9785000</v>
      </c>
      <c r="H926" s="3">
        <v>24500000</v>
      </c>
      <c r="I926" s="3">
        <f t="shared" si="40"/>
        <v>34285000</v>
      </c>
    </row>
    <row r="927" spans="4:9" ht="12.75" customHeight="1" thickBot="1">
      <c r="D927" s="7" t="s">
        <v>1385</v>
      </c>
      <c r="E927" s="20" t="s">
        <v>1337</v>
      </c>
      <c r="F927" s="20"/>
      <c r="G927" s="3">
        <v>0</v>
      </c>
      <c r="H927" s="3">
        <v>20000000</v>
      </c>
      <c r="I927" s="3">
        <f t="shared" si="40"/>
        <v>20000000</v>
      </c>
    </row>
    <row r="928" spans="5:9" ht="12.75" customHeight="1">
      <c r="E928" s="21" t="s">
        <v>1641</v>
      </c>
      <c r="F928" s="21"/>
      <c r="G928" s="4"/>
      <c r="H928" s="4"/>
      <c r="I928" s="4"/>
    </row>
    <row r="929" spans="4:9" ht="12.75" customHeight="1">
      <c r="D929" s="7" t="s">
        <v>1211</v>
      </c>
      <c r="E929" s="20" t="s">
        <v>1212</v>
      </c>
      <c r="F929" s="20"/>
      <c r="G929" s="3">
        <v>1820794000</v>
      </c>
      <c r="I929" s="3">
        <f>G929+H929</f>
        <v>1820794000</v>
      </c>
    </row>
    <row r="930" spans="4:9" ht="12.75" customHeight="1">
      <c r="D930" s="7" t="s">
        <v>1223</v>
      </c>
      <c r="E930" s="20" t="s">
        <v>1224</v>
      </c>
      <c r="F930" s="20"/>
      <c r="H930" s="3">
        <v>35500000</v>
      </c>
      <c r="I930" s="3">
        <f>G930+H930</f>
        <v>35500000</v>
      </c>
    </row>
    <row r="931" spans="4:9" ht="12.75" customHeight="1" thickBot="1">
      <c r="D931" s="7" t="s">
        <v>1225</v>
      </c>
      <c r="E931" s="20" t="s">
        <v>1226</v>
      </c>
      <c r="F931" s="20"/>
      <c r="H931" s="3">
        <v>83500000</v>
      </c>
      <c r="I931" s="3">
        <f>G931+H931</f>
        <v>83500000</v>
      </c>
    </row>
    <row r="932" spans="5:9" ht="12.75" customHeight="1" thickBot="1">
      <c r="E932" s="23" t="s">
        <v>1642</v>
      </c>
      <c r="F932" s="23"/>
      <c r="G932" s="5">
        <f>SUM(G929:G931)</f>
        <v>1820794000</v>
      </c>
      <c r="H932" s="5">
        <f>SUM(H929:H931)</f>
        <v>119000000</v>
      </c>
      <c r="I932" s="5">
        <f>G932+H932</f>
        <v>1939794000</v>
      </c>
    </row>
    <row r="933" spans="5:9" ht="12.75" customHeight="1">
      <c r="E933" s="21" t="s">
        <v>1643</v>
      </c>
      <c r="F933" s="21"/>
      <c r="G933" s="4"/>
      <c r="H933" s="4"/>
      <c r="I933" s="4"/>
    </row>
    <row r="934" spans="4:9" ht="12.75" customHeight="1">
      <c r="D934" s="7" t="s">
        <v>1211</v>
      </c>
      <c r="E934" s="20" t="s">
        <v>1212</v>
      </c>
      <c r="F934" s="20"/>
      <c r="G934" s="3">
        <v>1820794000</v>
      </c>
      <c r="H934" s="3">
        <v>0</v>
      </c>
      <c r="I934" s="3">
        <f>G934+H934</f>
        <v>1820794000</v>
      </c>
    </row>
    <row r="935" spans="4:9" ht="12.75" customHeight="1">
      <c r="D935" s="7" t="s">
        <v>1223</v>
      </c>
      <c r="E935" s="20" t="s">
        <v>1224</v>
      </c>
      <c r="F935" s="20"/>
      <c r="G935" s="3">
        <v>0</v>
      </c>
      <c r="H935" s="3">
        <v>35500000</v>
      </c>
      <c r="I935" s="3">
        <f>G935+H935</f>
        <v>35500000</v>
      </c>
    </row>
    <row r="936" spans="4:9" ht="12.75" customHeight="1" thickBot="1">
      <c r="D936" s="7" t="s">
        <v>1225</v>
      </c>
      <c r="E936" s="20" t="s">
        <v>1226</v>
      </c>
      <c r="F936" s="20"/>
      <c r="G936" s="3">
        <v>0</v>
      </c>
      <c r="H936" s="3">
        <v>83500000</v>
      </c>
      <c r="I936" s="3">
        <f>G936+H936</f>
        <v>83500000</v>
      </c>
    </row>
    <row r="937" spans="5:9" ht="12.75" customHeight="1" thickBot="1">
      <c r="E937" s="23" t="s">
        <v>1644</v>
      </c>
      <c r="F937" s="23"/>
      <c r="G937" s="5">
        <f>SUM(G934:G936)</f>
        <v>1820794000</v>
      </c>
      <c r="H937" s="5">
        <f>SUM(H934:H936)</f>
        <v>119000000</v>
      </c>
      <c r="I937" s="5">
        <f>G937+H937</f>
        <v>1939794000</v>
      </c>
    </row>
    <row r="938" ht="6" customHeight="1"/>
    <row r="939" spans="5:9" ht="33.75" customHeight="1">
      <c r="E939" s="37" t="s">
        <v>1144</v>
      </c>
      <c r="F939" s="37"/>
      <c r="G939" s="10"/>
      <c r="H939" s="10"/>
      <c r="I939" s="10"/>
    </row>
    <row r="940" spans="4:9" ht="12.75" customHeight="1">
      <c r="D940" s="7" t="s">
        <v>1388</v>
      </c>
      <c r="E940" s="38" t="s">
        <v>216</v>
      </c>
      <c r="F940" s="38"/>
      <c r="G940" s="3">
        <f>SUM(G941:G967)/2</f>
        <v>0</v>
      </c>
      <c r="H940" s="3">
        <f>SUM(H941:H967)/2</f>
        <v>450000000</v>
      </c>
      <c r="I940" s="3">
        <f>G940+H940</f>
        <v>450000000</v>
      </c>
    </row>
    <row r="941" spans="5:6" ht="25.5">
      <c r="E941" s="8" t="s">
        <v>1345</v>
      </c>
      <c r="F941" s="15" t="s">
        <v>506</v>
      </c>
    </row>
    <row r="942" spans="5:9" ht="12.75">
      <c r="E942" s="7" t="s">
        <v>1346</v>
      </c>
      <c r="F942" s="14" t="s">
        <v>507</v>
      </c>
      <c r="G942" s="3">
        <v>0</v>
      </c>
      <c r="H942" s="3">
        <v>1500000</v>
      </c>
      <c r="I942" s="3">
        <f>G942+H942</f>
        <v>1500000</v>
      </c>
    </row>
    <row r="943" spans="5:9" ht="12.75" customHeight="1">
      <c r="E943" s="34" t="s">
        <v>300</v>
      </c>
      <c r="F943" s="34"/>
      <c r="G943" s="9">
        <f>SUM(G942:G942)</f>
        <v>0</v>
      </c>
      <c r="H943" s="9">
        <f>SUM(H942:H942)</f>
        <v>1500000</v>
      </c>
      <c r="I943" s="9">
        <f>G943+H943</f>
        <v>1500000</v>
      </c>
    </row>
    <row r="944" spans="5:6" ht="25.5">
      <c r="E944" s="8" t="s">
        <v>1348</v>
      </c>
      <c r="F944" s="15" t="s">
        <v>295</v>
      </c>
    </row>
    <row r="945" spans="5:9" ht="12.75">
      <c r="E945" s="7" t="s">
        <v>1346</v>
      </c>
      <c r="F945" s="14" t="s">
        <v>509</v>
      </c>
      <c r="G945" s="3">
        <v>0</v>
      </c>
      <c r="H945" s="3">
        <v>26000000</v>
      </c>
      <c r="I945" s="3">
        <f aca="true" t="shared" si="41" ref="I945:I956">G945+H945</f>
        <v>26000000</v>
      </c>
    </row>
    <row r="946" spans="5:9" ht="25.5">
      <c r="E946" s="7" t="s">
        <v>1347</v>
      </c>
      <c r="F946" s="14" t="s">
        <v>510</v>
      </c>
      <c r="G946" s="3">
        <v>0</v>
      </c>
      <c r="H946" s="3">
        <v>10000000</v>
      </c>
      <c r="I946" s="3">
        <f t="shared" si="41"/>
        <v>10000000</v>
      </c>
    </row>
    <row r="947" spans="5:9" ht="25.5">
      <c r="E947" s="7" t="s">
        <v>1446</v>
      </c>
      <c r="F947" s="14" t="s">
        <v>297</v>
      </c>
      <c r="G947" s="3">
        <v>0</v>
      </c>
      <c r="H947" s="3">
        <v>7094962</v>
      </c>
      <c r="I947" s="3">
        <f t="shared" si="41"/>
        <v>7094962</v>
      </c>
    </row>
    <row r="948" spans="5:9" ht="25.5">
      <c r="E948" s="7" t="s">
        <v>1448</v>
      </c>
      <c r="F948" s="14" t="s">
        <v>298</v>
      </c>
      <c r="G948" s="3">
        <v>0</v>
      </c>
      <c r="H948" s="3">
        <v>15566639</v>
      </c>
      <c r="I948" s="3">
        <f t="shared" si="41"/>
        <v>15566639</v>
      </c>
    </row>
    <row r="949" spans="5:9" ht="12.75">
      <c r="E949" s="7" t="s">
        <v>1452</v>
      </c>
      <c r="F949" s="14" t="s">
        <v>299</v>
      </c>
      <c r="G949" s="3">
        <v>0</v>
      </c>
      <c r="H949" s="3">
        <v>10408960</v>
      </c>
      <c r="I949" s="3">
        <f t="shared" si="41"/>
        <v>10408960</v>
      </c>
    </row>
    <row r="950" spans="5:9" ht="38.25">
      <c r="E950" s="7" t="s">
        <v>1467</v>
      </c>
      <c r="F950" s="14" t="s">
        <v>508</v>
      </c>
      <c r="G950" s="3">
        <v>0</v>
      </c>
      <c r="H950" s="3">
        <v>500000</v>
      </c>
      <c r="I950" s="3">
        <f t="shared" si="41"/>
        <v>500000</v>
      </c>
    </row>
    <row r="951" spans="5:9" ht="12.75">
      <c r="E951" s="7" t="s">
        <v>1468</v>
      </c>
      <c r="F951" s="14" t="s">
        <v>511</v>
      </c>
      <c r="G951" s="3">
        <v>0</v>
      </c>
      <c r="H951" s="3">
        <v>900000</v>
      </c>
      <c r="I951" s="3">
        <f t="shared" si="41"/>
        <v>900000</v>
      </c>
    </row>
    <row r="952" spans="5:9" ht="12.75">
      <c r="E952" s="7" t="s">
        <v>1470</v>
      </c>
      <c r="F952" s="14" t="s">
        <v>296</v>
      </c>
      <c r="G952" s="3">
        <v>0</v>
      </c>
      <c r="H952" s="3">
        <v>27685677</v>
      </c>
      <c r="I952" s="3">
        <f t="shared" si="41"/>
        <v>27685677</v>
      </c>
    </row>
    <row r="953" spans="5:9" ht="12.75">
      <c r="E953" s="7" t="s">
        <v>1471</v>
      </c>
      <c r="F953" s="14" t="s">
        <v>512</v>
      </c>
      <c r="G953" s="3">
        <v>0</v>
      </c>
      <c r="H953" s="3">
        <v>2000000</v>
      </c>
      <c r="I953" s="3">
        <f t="shared" si="41"/>
        <v>2000000</v>
      </c>
    </row>
    <row r="954" spans="5:9" ht="25.5">
      <c r="E954" s="7" t="s">
        <v>1472</v>
      </c>
      <c r="F954" s="14" t="s">
        <v>474</v>
      </c>
      <c r="G954" s="3">
        <v>0</v>
      </c>
      <c r="H954" s="3">
        <v>137586000</v>
      </c>
      <c r="I954" s="3">
        <f t="shared" si="41"/>
        <v>137586000</v>
      </c>
    </row>
    <row r="955" spans="5:9" ht="25.5">
      <c r="E955" s="7" t="s">
        <v>1473</v>
      </c>
      <c r="F955" s="14" t="s">
        <v>513</v>
      </c>
      <c r="G955" s="3">
        <v>0</v>
      </c>
      <c r="H955" s="3">
        <v>14525000</v>
      </c>
      <c r="I955" s="3">
        <f t="shared" si="41"/>
        <v>14525000</v>
      </c>
    </row>
    <row r="956" spans="5:9" ht="12.75" customHeight="1">
      <c r="E956" s="34" t="s">
        <v>301</v>
      </c>
      <c r="F956" s="34"/>
      <c r="G956" s="9">
        <f>SUM(G945:G955)</f>
        <v>0</v>
      </c>
      <c r="H956" s="9">
        <f>SUM(H945:H955)</f>
        <v>252267238</v>
      </c>
      <c r="I956" s="9">
        <f t="shared" si="41"/>
        <v>252267238</v>
      </c>
    </row>
    <row r="957" spans="5:6" ht="25.5">
      <c r="E957" s="8" t="s">
        <v>1349</v>
      </c>
      <c r="F957" s="15" t="s">
        <v>1444</v>
      </c>
    </row>
    <row r="958" spans="5:9" ht="25.5">
      <c r="E958" s="7" t="s">
        <v>1346</v>
      </c>
      <c r="F958" s="14" t="s">
        <v>1450</v>
      </c>
      <c r="G958" s="3">
        <v>0</v>
      </c>
      <c r="H958" s="3">
        <v>17415084</v>
      </c>
      <c r="I958" s="3">
        <f aca="true" t="shared" si="42" ref="I958:I967">G958+H958</f>
        <v>17415084</v>
      </c>
    </row>
    <row r="959" spans="5:9" ht="12.75">
      <c r="E959" s="7" t="s">
        <v>1347</v>
      </c>
      <c r="F959" s="14" t="s">
        <v>1451</v>
      </c>
      <c r="G959" s="3">
        <v>0</v>
      </c>
      <c r="H959" s="3">
        <v>10719652</v>
      </c>
      <c r="I959" s="3">
        <f t="shared" si="42"/>
        <v>10719652</v>
      </c>
    </row>
    <row r="960" spans="5:9" ht="38.25">
      <c r="E960" s="7" t="s">
        <v>1446</v>
      </c>
      <c r="F960" s="14" t="s">
        <v>1445</v>
      </c>
      <c r="G960" s="3">
        <v>0</v>
      </c>
      <c r="H960" s="3">
        <v>9783537</v>
      </c>
      <c r="I960" s="3">
        <f t="shared" si="42"/>
        <v>9783537</v>
      </c>
    </row>
    <row r="961" spans="5:9" ht="25.5">
      <c r="E961" s="7" t="s">
        <v>1448</v>
      </c>
      <c r="F961" s="14" t="s">
        <v>475</v>
      </c>
      <c r="G961" s="3">
        <v>0</v>
      </c>
      <c r="H961" s="3">
        <v>12955106</v>
      </c>
      <c r="I961" s="3">
        <f t="shared" si="42"/>
        <v>12955106</v>
      </c>
    </row>
    <row r="962" spans="5:9" ht="12.75">
      <c r="E962" s="7" t="s">
        <v>1452</v>
      </c>
      <c r="F962" s="14" t="s">
        <v>927</v>
      </c>
      <c r="G962" s="3">
        <v>0</v>
      </c>
      <c r="H962" s="3">
        <v>1500000</v>
      </c>
      <c r="I962" s="3">
        <f t="shared" si="42"/>
        <v>1500000</v>
      </c>
    </row>
    <row r="963" spans="5:9" ht="12.75">
      <c r="E963" s="7" t="s">
        <v>1467</v>
      </c>
      <c r="F963" s="14" t="s">
        <v>514</v>
      </c>
      <c r="G963" s="3">
        <v>0</v>
      </c>
      <c r="H963" s="3">
        <v>12000000</v>
      </c>
      <c r="I963" s="3">
        <f t="shared" si="42"/>
        <v>12000000</v>
      </c>
    </row>
    <row r="964" spans="5:9" ht="25.5">
      <c r="E964" s="7" t="s">
        <v>1468</v>
      </c>
      <c r="F964" s="14" t="s">
        <v>1447</v>
      </c>
      <c r="G964" s="3">
        <v>0</v>
      </c>
      <c r="H964" s="3">
        <v>27421263</v>
      </c>
      <c r="I964" s="3">
        <f t="shared" si="42"/>
        <v>27421263</v>
      </c>
    </row>
    <row r="965" spans="5:9" ht="25.5">
      <c r="E965" s="7" t="s">
        <v>1470</v>
      </c>
      <c r="F965" s="14" t="s">
        <v>1449</v>
      </c>
      <c r="G965" s="3">
        <v>0</v>
      </c>
      <c r="H965" s="3">
        <v>42840000</v>
      </c>
      <c r="I965" s="3">
        <f t="shared" si="42"/>
        <v>42840000</v>
      </c>
    </row>
    <row r="966" spans="5:9" ht="25.5">
      <c r="E966" s="7" t="s">
        <v>1471</v>
      </c>
      <c r="F966" s="14" t="s">
        <v>1453</v>
      </c>
      <c r="G966" s="3">
        <v>0</v>
      </c>
      <c r="H966" s="3">
        <v>61598120</v>
      </c>
      <c r="I966" s="3">
        <f t="shared" si="42"/>
        <v>61598120</v>
      </c>
    </row>
    <row r="967" spans="5:9" ht="12.75" customHeight="1">
      <c r="E967" s="34" t="s">
        <v>302</v>
      </c>
      <c r="F967" s="34"/>
      <c r="G967" s="9">
        <f>SUM(G958:G966)</f>
        <v>0</v>
      </c>
      <c r="H967" s="9">
        <f>SUM(H958:H966)</f>
        <v>196232762</v>
      </c>
      <c r="I967" s="9">
        <f t="shared" si="42"/>
        <v>196232762</v>
      </c>
    </row>
    <row r="968" spans="5:9" ht="12.75" customHeight="1" thickBot="1">
      <c r="E968" s="35" t="s">
        <v>303</v>
      </c>
      <c r="F968" s="35"/>
      <c r="G968" s="13"/>
      <c r="H968" s="13"/>
      <c r="I968" s="13"/>
    </row>
    <row r="969" spans="4:9" ht="12.75" customHeight="1" thickBot="1">
      <c r="D969" s="7" t="s">
        <v>1272</v>
      </c>
      <c r="E969" s="36" t="s">
        <v>1356</v>
      </c>
      <c r="F969" s="36"/>
      <c r="G969" s="3">
        <v>0</v>
      </c>
      <c r="H969" s="3">
        <v>450000000</v>
      </c>
      <c r="I969" s="3">
        <f>G969+H969</f>
        <v>450000000</v>
      </c>
    </row>
    <row r="970" spans="5:9" ht="12.75" customHeight="1" thickBot="1">
      <c r="E970" s="23" t="s">
        <v>1145</v>
      </c>
      <c r="F970" s="23"/>
      <c r="G970" s="5">
        <f>SUM(G969:G969)</f>
        <v>0</v>
      </c>
      <c r="H970" s="5">
        <f>SUM(H969:H969)</f>
        <v>450000000</v>
      </c>
      <c r="I970" s="5">
        <f>G970+H970</f>
        <v>450000000</v>
      </c>
    </row>
    <row r="971" spans="5:9" ht="12.75" customHeight="1">
      <c r="E971" s="21" t="s">
        <v>1645</v>
      </c>
      <c r="F971" s="21"/>
      <c r="G971" s="4"/>
      <c r="H971" s="4"/>
      <c r="I971" s="4"/>
    </row>
    <row r="972" spans="4:9" ht="12.75" customHeight="1">
      <c r="D972" s="7" t="s">
        <v>1211</v>
      </c>
      <c r="E972" s="20" t="s">
        <v>1212</v>
      </c>
      <c r="F972" s="20"/>
      <c r="G972" s="3">
        <v>2173027000</v>
      </c>
      <c r="H972" s="3">
        <v>0</v>
      </c>
      <c r="I972" s="3">
        <f aca="true" t="shared" si="43" ref="I972:I980">G972+H972</f>
        <v>2173027000</v>
      </c>
    </row>
    <row r="973" spans="4:9" ht="12.75" customHeight="1">
      <c r="D973" s="7" t="s">
        <v>1223</v>
      </c>
      <c r="E973" s="20" t="s">
        <v>1224</v>
      </c>
      <c r="F973" s="20"/>
      <c r="G973" s="3">
        <v>0</v>
      </c>
      <c r="H973" s="3">
        <v>50491000</v>
      </c>
      <c r="I973" s="3">
        <f t="shared" si="43"/>
        <v>50491000</v>
      </c>
    </row>
    <row r="974" spans="4:9" ht="12.75" customHeight="1">
      <c r="D974" s="7" t="s">
        <v>1219</v>
      </c>
      <c r="E974" s="20" t="s">
        <v>1220</v>
      </c>
      <c r="F974" s="20"/>
      <c r="G974" s="3">
        <v>0</v>
      </c>
      <c r="H974" s="3">
        <v>75880000</v>
      </c>
      <c r="I974" s="3">
        <f t="shared" si="43"/>
        <v>75880000</v>
      </c>
    </row>
    <row r="975" spans="4:9" ht="12.75" customHeight="1">
      <c r="D975" s="7" t="s">
        <v>1225</v>
      </c>
      <c r="E975" s="20" t="s">
        <v>1226</v>
      </c>
      <c r="F975" s="20"/>
      <c r="G975" s="3">
        <v>0</v>
      </c>
      <c r="H975" s="3">
        <v>83500000</v>
      </c>
      <c r="I975" s="3">
        <f t="shared" si="43"/>
        <v>83500000</v>
      </c>
    </row>
    <row r="976" spans="4:9" ht="12.75" customHeight="1">
      <c r="D976" s="7" t="s">
        <v>1243</v>
      </c>
      <c r="E976" s="20" t="s">
        <v>1244</v>
      </c>
      <c r="F976" s="20"/>
      <c r="G976" s="3">
        <v>0</v>
      </c>
      <c r="H976" s="3">
        <v>750000</v>
      </c>
      <c r="I976" s="3">
        <f t="shared" si="43"/>
        <v>750000</v>
      </c>
    </row>
    <row r="977" spans="4:9" ht="12.75" customHeight="1">
      <c r="D977" s="7" t="s">
        <v>1267</v>
      </c>
      <c r="E977" s="20" t="s">
        <v>1355</v>
      </c>
      <c r="F977" s="20"/>
      <c r="G977" s="3">
        <v>0</v>
      </c>
      <c r="H977" s="3">
        <v>1581520</v>
      </c>
      <c r="I977" s="3">
        <f t="shared" si="43"/>
        <v>1581520</v>
      </c>
    </row>
    <row r="978" spans="4:9" ht="12.75" customHeight="1">
      <c r="D978" s="7" t="s">
        <v>1272</v>
      </c>
      <c r="E978" s="20" t="s">
        <v>1356</v>
      </c>
      <c r="F978" s="20"/>
      <c r="G978" s="3">
        <v>0</v>
      </c>
      <c r="H978" s="3">
        <v>450000000</v>
      </c>
      <c r="I978" s="3">
        <f t="shared" si="43"/>
        <v>450000000</v>
      </c>
    </row>
    <row r="979" spans="4:9" ht="12.75" customHeight="1" thickBot="1">
      <c r="D979" s="7" t="s">
        <v>1522</v>
      </c>
      <c r="E979" s="20" t="s">
        <v>53</v>
      </c>
      <c r="F979" s="20"/>
      <c r="G979" s="3">
        <v>0</v>
      </c>
      <c r="H979" s="3">
        <v>60260.47</v>
      </c>
      <c r="I979" s="3">
        <f t="shared" si="43"/>
        <v>60260.47</v>
      </c>
    </row>
    <row r="980" spans="5:9" ht="12.75" customHeight="1" thickBot="1">
      <c r="E980" s="23" t="s">
        <v>1646</v>
      </c>
      <c r="F980" s="23"/>
      <c r="G980" s="5">
        <f>SUM(G972:G979)</f>
        <v>2173027000</v>
      </c>
      <c r="H980" s="5">
        <f>SUM(H972:H979)</f>
        <v>662262780.47</v>
      </c>
      <c r="I980" s="5">
        <f t="shared" si="43"/>
        <v>2835289780.4700003</v>
      </c>
    </row>
    <row r="982" spans="1:6" ht="12.75" customHeight="1">
      <c r="A982" s="6" t="s">
        <v>1243</v>
      </c>
      <c r="B982" s="6" t="s">
        <v>1205</v>
      </c>
      <c r="C982" s="6"/>
      <c r="D982" s="8"/>
      <c r="E982" s="22" t="s">
        <v>1454</v>
      </c>
      <c r="F982" s="22"/>
    </row>
    <row r="983" spans="1:6" ht="12.75" customHeight="1">
      <c r="A983" s="6"/>
      <c r="B983" s="6"/>
      <c r="C983" s="6" t="s">
        <v>1285</v>
      </c>
      <c r="D983" s="8"/>
      <c r="E983" s="22" t="s">
        <v>1286</v>
      </c>
      <c r="F983" s="22"/>
    </row>
    <row r="984" spans="4:9" ht="12.75" customHeight="1">
      <c r="D984" s="7" t="s">
        <v>1382</v>
      </c>
      <c r="E984" s="20" t="s">
        <v>209</v>
      </c>
      <c r="F984" s="20"/>
      <c r="G984" s="3">
        <v>51355200000</v>
      </c>
      <c r="H984" s="3">
        <v>0</v>
      </c>
      <c r="I984" s="3">
        <f>G984+H984</f>
        <v>51355200000</v>
      </c>
    </row>
    <row r="985" spans="5:6" ht="75.75" customHeight="1" thickBot="1">
      <c r="E985" s="20" t="s">
        <v>843</v>
      </c>
      <c r="F985" s="20"/>
    </row>
    <row r="986" spans="5:9" ht="12.75" customHeight="1">
      <c r="E986" s="21" t="s">
        <v>1647</v>
      </c>
      <c r="F986" s="21"/>
      <c r="G986" s="4"/>
      <c r="H986" s="4"/>
      <c r="I986" s="4"/>
    </row>
    <row r="987" spans="4:9" ht="12.75" customHeight="1" thickBot="1">
      <c r="D987" s="7" t="s">
        <v>1211</v>
      </c>
      <c r="E987" s="20" t="s">
        <v>1212</v>
      </c>
      <c r="F987" s="20"/>
      <c r="G987" s="3">
        <v>51355200000</v>
      </c>
      <c r="I987" s="3">
        <f>G987+H987</f>
        <v>51355200000</v>
      </c>
    </row>
    <row r="988" spans="5:9" ht="12.75" customHeight="1" thickBot="1">
      <c r="E988" s="23" t="s">
        <v>1648</v>
      </c>
      <c r="F988" s="23"/>
      <c r="G988" s="5">
        <f>SUM(G987:G987)</f>
        <v>51355200000</v>
      </c>
      <c r="H988" s="5">
        <f>SUM(H987:H987)</f>
        <v>0</v>
      </c>
      <c r="I988" s="5">
        <f>G988+H988</f>
        <v>51355200000</v>
      </c>
    </row>
    <row r="990" spans="1:6" ht="25.5" customHeight="1">
      <c r="A990" s="6"/>
      <c r="B990" s="6"/>
      <c r="C990" s="6" t="s">
        <v>1206</v>
      </c>
      <c r="D990" s="8"/>
      <c r="E990" s="22" t="s">
        <v>1207</v>
      </c>
      <c r="F990" s="22"/>
    </row>
    <row r="991" spans="4:9" ht="12.75" customHeight="1">
      <c r="D991" s="7" t="s">
        <v>1361</v>
      </c>
      <c r="E991" s="20" t="s">
        <v>198</v>
      </c>
      <c r="F991" s="20"/>
      <c r="G991" s="3">
        <v>74178000</v>
      </c>
      <c r="H991" s="3">
        <v>0</v>
      </c>
      <c r="I991" s="3">
        <f aca="true" t="shared" si="44" ref="I991:I1002">G991+H991</f>
        <v>74178000</v>
      </c>
    </row>
    <row r="992" spans="4:9" ht="12.75" customHeight="1">
      <c r="D992" s="7" t="s">
        <v>1362</v>
      </c>
      <c r="E992" s="20" t="s">
        <v>1319</v>
      </c>
      <c r="F992" s="20"/>
      <c r="G992" s="3">
        <v>16284000</v>
      </c>
      <c r="H992" s="3">
        <v>0</v>
      </c>
      <c r="I992" s="3">
        <f t="shared" si="44"/>
        <v>16284000</v>
      </c>
    </row>
    <row r="993" spans="4:9" ht="12.75" customHeight="1">
      <c r="D993" s="7" t="s">
        <v>1369</v>
      </c>
      <c r="E993" s="20" t="s">
        <v>1320</v>
      </c>
      <c r="F993" s="20"/>
      <c r="G993" s="3">
        <v>325000</v>
      </c>
      <c r="H993" s="3">
        <v>0</v>
      </c>
      <c r="I993" s="3">
        <f t="shared" si="44"/>
        <v>325000</v>
      </c>
    </row>
    <row r="994" spans="4:9" ht="12.75" customHeight="1">
      <c r="D994" s="7" t="s">
        <v>1372</v>
      </c>
      <c r="E994" s="20" t="s">
        <v>1322</v>
      </c>
      <c r="F994" s="20"/>
      <c r="G994" s="3">
        <v>1770000</v>
      </c>
      <c r="H994" s="3">
        <v>0</v>
      </c>
      <c r="I994" s="3">
        <f t="shared" si="44"/>
        <v>1770000</v>
      </c>
    </row>
    <row r="995" spans="4:9" ht="12.75" customHeight="1">
      <c r="D995" s="7" t="s">
        <v>1370</v>
      </c>
      <c r="E995" s="20" t="s">
        <v>199</v>
      </c>
      <c r="F995" s="20"/>
      <c r="G995" s="3">
        <v>2000000</v>
      </c>
      <c r="H995" s="3">
        <v>0</v>
      </c>
      <c r="I995" s="3">
        <f t="shared" si="44"/>
        <v>2000000</v>
      </c>
    </row>
    <row r="996" spans="4:9" ht="12.75" customHeight="1">
      <c r="D996" s="7" t="s">
        <v>1363</v>
      </c>
      <c r="E996" s="20" t="s">
        <v>1323</v>
      </c>
      <c r="F996" s="20"/>
      <c r="G996" s="3">
        <v>46667000</v>
      </c>
      <c r="H996" s="3">
        <v>0</v>
      </c>
      <c r="I996" s="3">
        <f t="shared" si="44"/>
        <v>46667000</v>
      </c>
    </row>
    <row r="997" spans="4:9" ht="12.75" customHeight="1">
      <c r="D997" s="7" t="s">
        <v>1365</v>
      </c>
      <c r="E997" s="20" t="s">
        <v>1321</v>
      </c>
      <c r="F997" s="20"/>
      <c r="G997" s="3">
        <v>2820000</v>
      </c>
      <c r="H997" s="3">
        <v>0</v>
      </c>
      <c r="I997" s="3">
        <f t="shared" si="44"/>
        <v>2820000</v>
      </c>
    </row>
    <row r="998" spans="4:9" ht="12.75" customHeight="1">
      <c r="D998" s="7" t="s">
        <v>1367</v>
      </c>
      <c r="E998" s="20" t="s">
        <v>1324</v>
      </c>
      <c r="F998" s="20"/>
      <c r="G998" s="3">
        <v>25960000</v>
      </c>
      <c r="H998" s="3">
        <v>4208166</v>
      </c>
      <c r="I998" s="3">
        <f t="shared" si="44"/>
        <v>30168166</v>
      </c>
    </row>
    <row r="999" spans="4:9" ht="12.75" customHeight="1">
      <c r="D999" s="7" t="s">
        <v>1374</v>
      </c>
      <c r="E999" s="20" t="s">
        <v>1325</v>
      </c>
      <c r="F999" s="20"/>
      <c r="G999" s="3">
        <v>30000000</v>
      </c>
      <c r="H999" s="3">
        <v>0</v>
      </c>
      <c r="I999" s="3">
        <f t="shared" si="44"/>
        <v>30000000</v>
      </c>
    </row>
    <row r="1000" spans="4:9" ht="12.75" customHeight="1">
      <c r="D1000" s="7" t="s">
        <v>1375</v>
      </c>
      <c r="E1000" s="20" t="s">
        <v>202</v>
      </c>
      <c r="F1000" s="20"/>
      <c r="G1000" s="3">
        <v>1000000</v>
      </c>
      <c r="H1000" s="3">
        <v>0</v>
      </c>
      <c r="I1000" s="3">
        <f t="shared" si="44"/>
        <v>1000000</v>
      </c>
    </row>
    <row r="1001" spans="4:9" ht="12.75" customHeight="1">
      <c r="D1001" s="7" t="s">
        <v>1376</v>
      </c>
      <c r="E1001" s="20" t="s">
        <v>1326</v>
      </c>
      <c r="F1001" s="20"/>
      <c r="G1001" s="3">
        <v>3400000</v>
      </c>
      <c r="H1001" s="3">
        <v>0</v>
      </c>
      <c r="I1001" s="3">
        <f t="shared" si="44"/>
        <v>3400000</v>
      </c>
    </row>
    <row r="1002" spans="4:9" ht="12.75" customHeight="1">
      <c r="D1002" s="7" t="s">
        <v>1189</v>
      </c>
      <c r="E1002" s="20" t="s">
        <v>1329</v>
      </c>
      <c r="F1002" s="20"/>
      <c r="G1002" s="3">
        <v>9000000</v>
      </c>
      <c r="H1002" s="3">
        <v>0</v>
      </c>
      <c r="I1002" s="3">
        <f t="shared" si="44"/>
        <v>9000000</v>
      </c>
    </row>
    <row r="1003" spans="5:6" ht="37.5" customHeight="1">
      <c r="E1003" s="20" t="s">
        <v>840</v>
      </c>
      <c r="F1003" s="20"/>
    </row>
    <row r="1004" spans="4:9" ht="12.75" customHeight="1">
      <c r="D1004" s="7" t="s">
        <v>1193</v>
      </c>
      <c r="E1004" s="20" t="s">
        <v>211</v>
      </c>
      <c r="F1004" s="20"/>
      <c r="G1004" s="3">
        <v>100000</v>
      </c>
      <c r="H1004" s="3">
        <v>0</v>
      </c>
      <c r="I1004" s="3">
        <f>G1004+H1004</f>
        <v>100000</v>
      </c>
    </row>
    <row r="1005" spans="4:9" ht="12.75" customHeight="1">
      <c r="D1005" s="7" t="s">
        <v>1377</v>
      </c>
      <c r="E1005" s="20" t="s">
        <v>1327</v>
      </c>
      <c r="F1005" s="20"/>
      <c r="G1005" s="3">
        <v>30000000</v>
      </c>
      <c r="H1005" s="3">
        <v>0</v>
      </c>
      <c r="I1005" s="3">
        <f>G1005+H1005</f>
        <v>30000000</v>
      </c>
    </row>
    <row r="1006" spans="4:9" ht="12.75" customHeight="1">
      <c r="D1006" s="7" t="s">
        <v>1378</v>
      </c>
      <c r="E1006" s="20" t="s">
        <v>1328</v>
      </c>
      <c r="F1006" s="20"/>
      <c r="G1006" s="3">
        <v>85000000</v>
      </c>
      <c r="H1006" s="3">
        <v>0</v>
      </c>
      <c r="I1006" s="3">
        <f>G1006+H1006</f>
        <v>85000000</v>
      </c>
    </row>
    <row r="1007" spans="4:9" ht="12.75" customHeight="1" thickBot="1">
      <c r="D1007" s="7" t="s">
        <v>1392</v>
      </c>
      <c r="E1007" s="20" t="s">
        <v>1339</v>
      </c>
      <c r="F1007" s="20"/>
      <c r="G1007" s="3">
        <v>5300000</v>
      </c>
      <c r="H1007" s="3">
        <v>0</v>
      </c>
      <c r="I1007" s="3">
        <f>G1007+H1007</f>
        <v>5300000</v>
      </c>
    </row>
    <row r="1008" spans="5:9" ht="12.75" customHeight="1">
      <c r="E1008" s="21" t="s">
        <v>1081</v>
      </c>
      <c r="F1008" s="21"/>
      <c r="G1008" s="4"/>
      <c r="H1008" s="4"/>
      <c r="I1008" s="4"/>
    </row>
    <row r="1009" spans="4:9" ht="12.75" customHeight="1">
      <c r="D1009" s="7" t="s">
        <v>1211</v>
      </c>
      <c r="E1009" s="20" t="s">
        <v>1212</v>
      </c>
      <c r="F1009" s="20"/>
      <c r="G1009" s="3">
        <v>333804000</v>
      </c>
      <c r="I1009" s="3">
        <f>G1009+H1009</f>
        <v>333804000</v>
      </c>
    </row>
    <row r="1010" spans="4:9" ht="12.75" customHeight="1">
      <c r="D1010" s="7" t="s">
        <v>1219</v>
      </c>
      <c r="E1010" s="20" t="s">
        <v>1220</v>
      </c>
      <c r="F1010" s="20"/>
      <c r="H1010" s="3">
        <v>2981420</v>
      </c>
      <c r="I1010" s="3">
        <f>G1010+H1010</f>
        <v>2981420</v>
      </c>
    </row>
    <row r="1011" spans="4:9" ht="12.75" customHeight="1" thickBot="1">
      <c r="D1011" s="7" t="s">
        <v>1522</v>
      </c>
      <c r="E1011" s="20" t="s">
        <v>53</v>
      </c>
      <c r="F1011" s="20"/>
      <c r="H1011" s="3">
        <v>1226746</v>
      </c>
      <c r="I1011" s="3">
        <f>G1011+H1011</f>
        <v>1226746</v>
      </c>
    </row>
    <row r="1012" spans="5:9" ht="12.75" customHeight="1" thickBot="1">
      <c r="E1012" s="23" t="s">
        <v>1082</v>
      </c>
      <c r="F1012" s="23"/>
      <c r="G1012" s="5">
        <f>SUM(G1009:G1011)</f>
        <v>333804000</v>
      </c>
      <c r="H1012" s="5">
        <f>SUM(H1009:H1011)</f>
        <v>4208166</v>
      </c>
      <c r="I1012" s="5">
        <f>G1012+H1012</f>
        <v>338012166</v>
      </c>
    </row>
    <row r="1014" spans="1:6" ht="12.75" customHeight="1">
      <c r="A1014" s="6"/>
      <c r="B1014" s="6"/>
      <c r="C1014" s="6" t="s">
        <v>1317</v>
      </c>
      <c r="D1014" s="8"/>
      <c r="E1014" s="22" t="s">
        <v>1318</v>
      </c>
      <c r="F1014" s="22"/>
    </row>
    <row r="1015" spans="4:9" ht="12.75" customHeight="1">
      <c r="D1015" s="7" t="s">
        <v>1192</v>
      </c>
      <c r="E1015" s="20" t="s">
        <v>210</v>
      </c>
      <c r="F1015" s="20"/>
      <c r="G1015" s="3">
        <v>602279000</v>
      </c>
      <c r="H1015" s="3">
        <v>0</v>
      </c>
      <c r="I1015" s="3">
        <f>G1015+H1015</f>
        <v>602279000</v>
      </c>
    </row>
    <row r="1016" spans="5:6" ht="103.5" customHeight="1">
      <c r="E1016" s="20" t="s">
        <v>844</v>
      </c>
      <c r="F1016" s="20"/>
    </row>
    <row r="1017" spans="4:9" ht="12.75" customHeight="1">
      <c r="D1017" s="7" t="s">
        <v>1194</v>
      </c>
      <c r="E1017" s="20" t="s">
        <v>212</v>
      </c>
      <c r="F1017" s="20"/>
      <c r="G1017" s="3">
        <v>165550000</v>
      </c>
      <c r="H1017" s="3">
        <v>0</v>
      </c>
      <c r="I1017" s="3">
        <f>G1017+H1017</f>
        <v>165550000</v>
      </c>
    </row>
    <row r="1018" spans="4:9" ht="25.5" customHeight="1">
      <c r="D1018" s="7" t="s">
        <v>1195</v>
      </c>
      <c r="E1018" s="20" t="s">
        <v>1342</v>
      </c>
      <c r="F1018" s="20"/>
      <c r="G1018" s="3">
        <v>30000000</v>
      </c>
      <c r="H1018" s="3">
        <v>0</v>
      </c>
      <c r="I1018" s="3">
        <f>G1018+H1018</f>
        <v>30000000</v>
      </c>
    </row>
    <row r="1019" spans="4:9" ht="12.75" customHeight="1">
      <c r="D1019" s="7" t="s">
        <v>1383</v>
      </c>
      <c r="E1019" s="20" t="s">
        <v>1354</v>
      </c>
      <c r="F1019" s="20"/>
      <c r="G1019" s="3">
        <v>638738000</v>
      </c>
      <c r="H1019" s="3">
        <v>0</v>
      </c>
      <c r="I1019" s="3">
        <f>G1019+H1019</f>
        <v>638738000</v>
      </c>
    </row>
    <row r="1020" spans="5:6" ht="37.5" customHeight="1">
      <c r="E1020" s="20" t="s">
        <v>924</v>
      </c>
      <c r="F1020" s="20"/>
    </row>
    <row r="1021" spans="4:9" ht="12.75" customHeight="1">
      <c r="D1021" s="7" t="s">
        <v>1392</v>
      </c>
      <c r="E1021" s="20" t="s">
        <v>1339</v>
      </c>
      <c r="F1021" s="20"/>
      <c r="G1021" s="3">
        <v>1400000000</v>
      </c>
      <c r="H1021" s="3">
        <v>0</v>
      </c>
      <c r="I1021" s="3">
        <f>G1021+H1021</f>
        <v>1400000000</v>
      </c>
    </row>
    <row r="1022" spans="5:6" ht="12.75" customHeight="1" thickBot="1">
      <c r="E1022" s="20" t="s">
        <v>845</v>
      </c>
      <c r="F1022" s="20"/>
    </row>
    <row r="1023" spans="5:9" ht="12.75" customHeight="1">
      <c r="E1023" s="21" t="s">
        <v>1136</v>
      </c>
      <c r="F1023" s="21"/>
      <c r="G1023" s="4"/>
      <c r="H1023" s="4"/>
      <c r="I1023" s="4"/>
    </row>
    <row r="1024" spans="4:9" ht="12.75" customHeight="1" thickBot="1">
      <c r="D1024" s="7" t="s">
        <v>1211</v>
      </c>
      <c r="E1024" s="20" t="s">
        <v>1212</v>
      </c>
      <c r="F1024" s="20"/>
      <c r="G1024" s="3">
        <v>2836567000</v>
      </c>
      <c r="I1024" s="3">
        <f>G1024+H1024</f>
        <v>2836567000</v>
      </c>
    </row>
    <row r="1025" spans="5:9" ht="12.75" customHeight="1" thickBot="1">
      <c r="E1025" s="23" t="s">
        <v>1137</v>
      </c>
      <c r="F1025" s="23"/>
      <c r="G1025" s="5">
        <f>SUM(G1024:G1024)</f>
        <v>2836567000</v>
      </c>
      <c r="H1025" s="5">
        <f>SUM(H1024:H1024)</f>
        <v>0</v>
      </c>
      <c r="I1025" s="5">
        <f>G1025+H1025</f>
        <v>2836567000</v>
      </c>
    </row>
    <row r="1027" spans="1:6" ht="12.75" customHeight="1">
      <c r="A1027" s="6"/>
      <c r="B1027" s="6"/>
      <c r="C1027" s="6" t="s">
        <v>1248</v>
      </c>
      <c r="D1027" s="8"/>
      <c r="E1027" s="22" t="s">
        <v>1249</v>
      </c>
      <c r="F1027" s="22"/>
    </row>
    <row r="1028" spans="4:9" ht="12.75" customHeight="1">
      <c r="D1028" s="7" t="s">
        <v>1381</v>
      </c>
      <c r="E1028" s="20" t="s">
        <v>208</v>
      </c>
      <c r="F1028" s="20"/>
      <c r="G1028" s="3">
        <v>14895000000</v>
      </c>
      <c r="H1028" s="3">
        <v>0</v>
      </c>
      <c r="I1028" s="3">
        <f>G1028+H1028</f>
        <v>14895000000</v>
      </c>
    </row>
    <row r="1029" spans="5:6" ht="25.5" customHeight="1" thickBot="1">
      <c r="E1029" s="20" t="s">
        <v>846</v>
      </c>
      <c r="F1029" s="20"/>
    </row>
    <row r="1030" spans="5:9" ht="12.75" customHeight="1">
      <c r="E1030" s="21" t="s">
        <v>1649</v>
      </c>
      <c r="F1030" s="21"/>
      <c r="G1030" s="4"/>
      <c r="H1030" s="4"/>
      <c r="I1030" s="4"/>
    </row>
    <row r="1031" spans="4:9" ht="12.75" customHeight="1" thickBot="1">
      <c r="D1031" s="7" t="s">
        <v>1211</v>
      </c>
      <c r="E1031" s="20" t="s">
        <v>1212</v>
      </c>
      <c r="F1031" s="20"/>
      <c r="G1031" s="3">
        <v>14895000000</v>
      </c>
      <c r="I1031" s="3">
        <f>G1031+H1031</f>
        <v>14895000000</v>
      </c>
    </row>
    <row r="1032" spans="5:9" ht="12.75" customHeight="1" thickBot="1">
      <c r="E1032" s="23" t="s">
        <v>1650</v>
      </c>
      <c r="F1032" s="23"/>
      <c r="G1032" s="5">
        <f>SUM(G1031:G1031)</f>
        <v>14895000000</v>
      </c>
      <c r="H1032" s="5">
        <f>SUM(H1031:H1031)</f>
        <v>0</v>
      </c>
      <c r="I1032" s="5">
        <f>G1032+H1032</f>
        <v>14895000000</v>
      </c>
    </row>
    <row r="1033" ht="6" customHeight="1"/>
    <row r="1034" spans="5:9" ht="33.75" customHeight="1">
      <c r="E1034" s="37" t="s">
        <v>1144</v>
      </c>
      <c r="F1034" s="37"/>
      <c r="G1034" s="10"/>
      <c r="H1034" s="10"/>
      <c r="I1034" s="10"/>
    </row>
    <row r="1035" spans="4:9" ht="12.75" customHeight="1">
      <c r="D1035" s="7" t="s">
        <v>1344</v>
      </c>
      <c r="E1035" s="38" t="s">
        <v>213</v>
      </c>
      <c r="F1035" s="38"/>
      <c r="G1035" s="3">
        <f>SUM(G1036:G1041)/2</f>
        <v>0</v>
      </c>
      <c r="H1035" s="3">
        <f>SUM(H1036:H1041)/2</f>
        <v>450000000</v>
      </c>
      <c r="I1035" s="3">
        <f>G1035+H1035</f>
        <v>450000000</v>
      </c>
    </row>
    <row r="1036" spans="5:6" ht="12.75">
      <c r="E1036" s="8" t="s">
        <v>1345</v>
      </c>
      <c r="F1036" s="15" t="s">
        <v>515</v>
      </c>
    </row>
    <row r="1037" spans="5:9" ht="25.5">
      <c r="E1037" s="7" t="s">
        <v>1346</v>
      </c>
      <c r="F1037" s="14" t="s">
        <v>516</v>
      </c>
      <c r="G1037" s="3">
        <v>0</v>
      </c>
      <c r="H1037" s="3">
        <v>198200000</v>
      </c>
      <c r="I1037" s="3">
        <f>G1037+H1037</f>
        <v>198200000</v>
      </c>
    </row>
    <row r="1038" spans="5:9" ht="12.75" customHeight="1">
      <c r="E1038" s="34" t="s">
        <v>300</v>
      </c>
      <c r="F1038" s="34"/>
      <c r="G1038" s="9">
        <f>SUM(G1037:G1037)</f>
        <v>0</v>
      </c>
      <c r="H1038" s="9">
        <f>SUM(H1037:H1037)</f>
        <v>198200000</v>
      </c>
      <c r="I1038" s="9">
        <f>G1038+H1038</f>
        <v>198200000</v>
      </c>
    </row>
    <row r="1039" spans="5:6" ht="12.75">
      <c r="E1039" s="8" t="s">
        <v>1348</v>
      </c>
      <c r="F1039" s="15" t="s">
        <v>517</v>
      </c>
    </row>
    <row r="1040" spans="5:9" ht="12.75">
      <c r="E1040" s="7" t="s">
        <v>1346</v>
      </c>
      <c r="F1040" s="14" t="s">
        <v>518</v>
      </c>
      <c r="G1040" s="3">
        <v>0</v>
      </c>
      <c r="H1040" s="3">
        <v>251800000</v>
      </c>
      <c r="I1040" s="3">
        <f>G1040+H1040</f>
        <v>251800000</v>
      </c>
    </row>
    <row r="1041" spans="5:9" ht="12.75" customHeight="1">
      <c r="E1041" s="34" t="s">
        <v>301</v>
      </c>
      <c r="F1041" s="34"/>
      <c r="G1041" s="9">
        <f>SUM(G1040:G1040)</f>
        <v>0</v>
      </c>
      <c r="H1041" s="9">
        <f>SUM(H1040:H1040)</f>
        <v>251800000</v>
      </c>
      <c r="I1041" s="9">
        <f>G1041+H1041</f>
        <v>251800000</v>
      </c>
    </row>
    <row r="1042" spans="5:9" ht="12.75" customHeight="1" thickBot="1">
      <c r="E1042" s="35" t="s">
        <v>303</v>
      </c>
      <c r="F1042" s="35"/>
      <c r="G1042" s="13"/>
      <c r="H1042" s="13"/>
      <c r="I1042" s="13"/>
    </row>
    <row r="1043" spans="4:9" ht="12.75" customHeight="1" thickBot="1">
      <c r="D1043" s="7" t="s">
        <v>1272</v>
      </c>
      <c r="E1043" s="36" t="s">
        <v>1356</v>
      </c>
      <c r="F1043" s="36"/>
      <c r="G1043" s="3">
        <v>0</v>
      </c>
      <c r="H1043" s="3">
        <v>450000000</v>
      </c>
      <c r="I1043" s="3">
        <f>G1043+H1043</f>
        <v>450000000</v>
      </c>
    </row>
    <row r="1044" spans="5:9" ht="12.75" customHeight="1" thickBot="1">
      <c r="E1044" s="23" t="s">
        <v>1145</v>
      </c>
      <c r="F1044" s="23"/>
      <c r="G1044" s="5">
        <f>SUM(G1043:G1043)</f>
        <v>0</v>
      </c>
      <c r="H1044" s="5">
        <f>SUM(H1043:H1043)</f>
        <v>450000000</v>
      </c>
      <c r="I1044" s="5">
        <f>G1044+H1044</f>
        <v>450000000</v>
      </c>
    </row>
    <row r="1045" spans="5:9" ht="12.75" customHeight="1">
      <c r="E1045" s="21" t="s">
        <v>1083</v>
      </c>
      <c r="F1045" s="21"/>
      <c r="G1045" s="4"/>
      <c r="H1045" s="4"/>
      <c r="I1045" s="4"/>
    </row>
    <row r="1046" spans="4:9" ht="12.75" customHeight="1">
      <c r="D1046" s="7" t="s">
        <v>1211</v>
      </c>
      <c r="E1046" s="20" t="s">
        <v>1212</v>
      </c>
      <c r="F1046" s="20"/>
      <c r="G1046" s="3">
        <v>69420571000</v>
      </c>
      <c r="H1046" s="3">
        <v>0</v>
      </c>
      <c r="I1046" s="3">
        <f>G1046+H1046</f>
        <v>69420571000</v>
      </c>
    </row>
    <row r="1047" spans="4:9" ht="12.75" customHeight="1">
      <c r="D1047" s="7" t="s">
        <v>1219</v>
      </c>
      <c r="E1047" s="20" t="s">
        <v>1220</v>
      </c>
      <c r="F1047" s="20"/>
      <c r="G1047" s="3">
        <v>0</v>
      </c>
      <c r="H1047" s="3">
        <v>2981420</v>
      </c>
      <c r="I1047" s="3">
        <f>G1047+H1047</f>
        <v>2981420</v>
      </c>
    </row>
    <row r="1048" spans="4:9" ht="12.75" customHeight="1">
      <c r="D1048" s="7" t="s">
        <v>1272</v>
      </c>
      <c r="E1048" s="20" t="s">
        <v>1356</v>
      </c>
      <c r="F1048" s="20"/>
      <c r="G1048" s="3">
        <v>0</v>
      </c>
      <c r="H1048" s="3">
        <v>450000000</v>
      </c>
      <c r="I1048" s="3">
        <f>G1048+H1048</f>
        <v>450000000</v>
      </c>
    </row>
    <row r="1049" spans="4:9" ht="12.75" customHeight="1" thickBot="1">
      <c r="D1049" s="7" t="s">
        <v>1522</v>
      </c>
      <c r="E1049" s="20" t="s">
        <v>53</v>
      </c>
      <c r="F1049" s="20"/>
      <c r="G1049" s="3">
        <v>0</v>
      </c>
      <c r="H1049" s="3">
        <v>1226746</v>
      </c>
      <c r="I1049" s="3">
        <f>G1049+H1049</f>
        <v>1226746</v>
      </c>
    </row>
    <row r="1050" spans="5:9" ht="12.75" customHeight="1" thickBot="1">
      <c r="E1050" s="23" t="s">
        <v>1084</v>
      </c>
      <c r="F1050" s="23"/>
      <c r="G1050" s="5">
        <f>SUM(G1046:G1049)</f>
        <v>69420571000</v>
      </c>
      <c r="H1050" s="5">
        <f>SUM(H1046:H1049)</f>
        <v>454208166</v>
      </c>
      <c r="I1050" s="5">
        <f>G1050+H1050</f>
        <v>69874779166</v>
      </c>
    </row>
    <row r="1052" spans="1:6" ht="12.75" customHeight="1">
      <c r="A1052" s="6" t="s">
        <v>1205</v>
      </c>
      <c r="B1052" s="6" t="s">
        <v>1455</v>
      </c>
      <c r="C1052" s="6"/>
      <c r="D1052" s="8"/>
      <c r="E1052" s="22" t="s">
        <v>1456</v>
      </c>
      <c r="F1052" s="22"/>
    </row>
    <row r="1053" spans="1:6" ht="25.5" customHeight="1">
      <c r="A1053" s="6"/>
      <c r="B1053" s="6"/>
      <c r="C1053" s="6" t="s">
        <v>1206</v>
      </c>
      <c r="D1053" s="8"/>
      <c r="E1053" s="22" t="s">
        <v>1207</v>
      </c>
      <c r="F1053" s="22"/>
    </row>
    <row r="1054" spans="4:9" ht="12.75" customHeight="1">
      <c r="D1054" s="7" t="s">
        <v>1361</v>
      </c>
      <c r="E1054" s="20" t="s">
        <v>198</v>
      </c>
      <c r="F1054" s="20"/>
      <c r="G1054" s="3">
        <v>788329000</v>
      </c>
      <c r="H1054" s="3">
        <v>113979000</v>
      </c>
      <c r="I1054" s="3">
        <f aca="true" t="shared" si="45" ref="I1054:I1070">G1054+H1054</f>
        <v>902308000</v>
      </c>
    </row>
    <row r="1055" spans="4:9" ht="12.75" customHeight="1">
      <c r="D1055" s="7" t="s">
        <v>1362</v>
      </c>
      <c r="E1055" s="20" t="s">
        <v>1319</v>
      </c>
      <c r="F1055" s="20"/>
      <c r="G1055" s="3">
        <v>141458000</v>
      </c>
      <c r="H1055" s="3">
        <v>20744000</v>
      </c>
      <c r="I1055" s="3">
        <f t="shared" si="45"/>
        <v>162202000</v>
      </c>
    </row>
    <row r="1056" spans="4:9" ht="12.75" customHeight="1">
      <c r="D1056" s="7" t="s">
        <v>1369</v>
      </c>
      <c r="E1056" s="20" t="s">
        <v>1320</v>
      </c>
      <c r="F1056" s="20"/>
      <c r="G1056" s="3">
        <v>3088000</v>
      </c>
      <c r="H1056" s="3">
        <v>0</v>
      </c>
      <c r="I1056" s="3">
        <f t="shared" si="45"/>
        <v>3088000</v>
      </c>
    </row>
    <row r="1057" spans="4:9" ht="12.75" customHeight="1">
      <c r="D1057" s="7" t="s">
        <v>1372</v>
      </c>
      <c r="E1057" s="20" t="s">
        <v>1322</v>
      </c>
      <c r="F1057" s="20"/>
      <c r="G1057" s="3">
        <v>4100000</v>
      </c>
      <c r="H1057" s="3">
        <v>0</v>
      </c>
      <c r="I1057" s="3">
        <f t="shared" si="45"/>
        <v>4100000</v>
      </c>
    </row>
    <row r="1058" spans="4:9" ht="12.75" customHeight="1">
      <c r="D1058" s="7" t="s">
        <v>1370</v>
      </c>
      <c r="E1058" s="20" t="s">
        <v>199</v>
      </c>
      <c r="F1058" s="20"/>
      <c r="G1058" s="3">
        <v>62250000</v>
      </c>
      <c r="H1058" s="3">
        <v>0</v>
      </c>
      <c r="I1058" s="3">
        <f t="shared" si="45"/>
        <v>62250000</v>
      </c>
    </row>
    <row r="1059" spans="4:9" ht="12.75" customHeight="1">
      <c r="D1059" s="7" t="s">
        <v>1373</v>
      </c>
      <c r="E1059" s="20" t="s">
        <v>200</v>
      </c>
      <c r="F1059" s="20"/>
      <c r="G1059" s="3">
        <v>0</v>
      </c>
      <c r="H1059" s="3">
        <v>150000000</v>
      </c>
      <c r="I1059" s="3">
        <f t="shared" si="45"/>
        <v>150000000</v>
      </c>
    </row>
    <row r="1060" spans="4:9" ht="12.75" customHeight="1">
      <c r="D1060" s="7" t="s">
        <v>1363</v>
      </c>
      <c r="E1060" s="20" t="s">
        <v>1323</v>
      </c>
      <c r="F1060" s="20"/>
      <c r="G1060" s="3">
        <v>123000000</v>
      </c>
      <c r="H1060" s="3">
        <v>0</v>
      </c>
      <c r="I1060" s="3">
        <f t="shared" si="45"/>
        <v>123000000</v>
      </c>
    </row>
    <row r="1061" spans="4:9" ht="12.75" customHeight="1">
      <c r="D1061" s="7" t="s">
        <v>1365</v>
      </c>
      <c r="E1061" s="20" t="s">
        <v>1321</v>
      </c>
      <c r="F1061" s="20"/>
      <c r="G1061" s="3">
        <v>19040000</v>
      </c>
      <c r="H1061" s="3">
        <v>0</v>
      </c>
      <c r="I1061" s="3">
        <f t="shared" si="45"/>
        <v>19040000</v>
      </c>
    </row>
    <row r="1062" spans="4:9" ht="12.75" customHeight="1">
      <c r="D1062" s="7" t="s">
        <v>1367</v>
      </c>
      <c r="E1062" s="20" t="s">
        <v>1324</v>
      </c>
      <c r="F1062" s="20"/>
      <c r="G1062" s="3">
        <v>6980000</v>
      </c>
      <c r="H1062" s="3">
        <v>104624000</v>
      </c>
      <c r="I1062" s="3">
        <f t="shared" si="45"/>
        <v>111604000</v>
      </c>
    </row>
    <row r="1063" spans="4:9" ht="12.75" customHeight="1">
      <c r="D1063" s="7" t="s">
        <v>1374</v>
      </c>
      <c r="E1063" s="20" t="s">
        <v>1325</v>
      </c>
      <c r="F1063" s="20"/>
      <c r="G1063" s="3">
        <v>1800000</v>
      </c>
      <c r="H1063" s="3">
        <v>0</v>
      </c>
      <c r="I1063" s="3">
        <f t="shared" si="45"/>
        <v>1800000</v>
      </c>
    </row>
    <row r="1064" spans="4:9" ht="12.75" customHeight="1">
      <c r="D1064" s="7" t="s">
        <v>1375</v>
      </c>
      <c r="E1064" s="20" t="s">
        <v>202</v>
      </c>
      <c r="F1064" s="20"/>
      <c r="G1064" s="3">
        <v>19250000</v>
      </c>
      <c r="H1064" s="3">
        <v>28123000</v>
      </c>
      <c r="I1064" s="3">
        <f t="shared" si="45"/>
        <v>47373000</v>
      </c>
    </row>
    <row r="1065" spans="4:9" ht="12.75" customHeight="1">
      <c r="D1065" s="7" t="s">
        <v>1376</v>
      </c>
      <c r="E1065" s="20" t="s">
        <v>1326</v>
      </c>
      <c r="F1065" s="20"/>
      <c r="G1065" s="3">
        <v>100000000</v>
      </c>
      <c r="H1065" s="3">
        <v>1986000</v>
      </c>
      <c r="I1065" s="3">
        <f t="shared" si="45"/>
        <v>101986000</v>
      </c>
    </row>
    <row r="1066" spans="4:9" ht="12.75" customHeight="1">
      <c r="D1066" s="7" t="s">
        <v>1193</v>
      </c>
      <c r="E1066" s="20" t="s">
        <v>211</v>
      </c>
      <c r="F1066" s="20"/>
      <c r="G1066" s="3">
        <v>5300000</v>
      </c>
      <c r="H1066" s="3">
        <v>0</v>
      </c>
      <c r="I1066" s="3">
        <f t="shared" si="45"/>
        <v>5300000</v>
      </c>
    </row>
    <row r="1067" spans="4:9" ht="12.75" customHeight="1">
      <c r="D1067" s="7" t="s">
        <v>1194</v>
      </c>
      <c r="E1067" s="20" t="s">
        <v>212</v>
      </c>
      <c r="F1067" s="20"/>
      <c r="G1067" s="3">
        <v>53500000</v>
      </c>
      <c r="H1067" s="3">
        <v>0</v>
      </c>
      <c r="I1067" s="3">
        <f t="shared" si="45"/>
        <v>53500000</v>
      </c>
    </row>
    <row r="1068" spans="4:9" ht="12.75" customHeight="1">
      <c r="D1068" s="7" t="s">
        <v>1377</v>
      </c>
      <c r="E1068" s="20" t="s">
        <v>1327</v>
      </c>
      <c r="F1068" s="20"/>
      <c r="G1068" s="3">
        <v>78750000</v>
      </c>
      <c r="H1068" s="3">
        <v>0</v>
      </c>
      <c r="I1068" s="3">
        <f t="shared" si="45"/>
        <v>78750000</v>
      </c>
    </row>
    <row r="1069" spans="4:9" ht="12.75" customHeight="1">
      <c r="D1069" s="7" t="s">
        <v>1378</v>
      </c>
      <c r="E1069" s="20" t="s">
        <v>1328</v>
      </c>
      <c r="F1069" s="20"/>
      <c r="G1069" s="3">
        <v>55000000</v>
      </c>
      <c r="H1069" s="3">
        <v>150965862.9</v>
      </c>
      <c r="I1069" s="3">
        <f t="shared" si="45"/>
        <v>205965862.9</v>
      </c>
    </row>
    <row r="1070" spans="4:9" ht="12.75" customHeight="1" thickBot="1">
      <c r="D1070" s="7" t="s">
        <v>1387</v>
      </c>
      <c r="E1070" s="20" t="s">
        <v>1331</v>
      </c>
      <c r="F1070" s="20"/>
      <c r="G1070" s="3">
        <v>25000000</v>
      </c>
      <c r="H1070" s="3">
        <v>0</v>
      </c>
      <c r="I1070" s="3">
        <f t="shared" si="45"/>
        <v>25000000</v>
      </c>
    </row>
    <row r="1071" spans="5:9" ht="12.75" customHeight="1">
      <c r="E1071" s="21" t="s">
        <v>1081</v>
      </c>
      <c r="F1071" s="21"/>
      <c r="G1071" s="4"/>
      <c r="H1071" s="4"/>
      <c r="I1071" s="4"/>
    </row>
    <row r="1072" spans="4:9" ht="12.75" customHeight="1">
      <c r="D1072" s="7" t="s">
        <v>1211</v>
      </c>
      <c r="E1072" s="20" t="s">
        <v>1212</v>
      </c>
      <c r="F1072" s="20"/>
      <c r="G1072" s="3">
        <v>1486845000</v>
      </c>
      <c r="I1072" s="3">
        <f>G1072+H1072</f>
        <v>1486845000</v>
      </c>
    </row>
    <row r="1073" spans="4:9" ht="12.75" customHeight="1">
      <c r="D1073" s="7" t="s">
        <v>1223</v>
      </c>
      <c r="E1073" s="20" t="s">
        <v>1224</v>
      </c>
      <c r="F1073" s="20"/>
      <c r="H1073" s="3">
        <v>263455000</v>
      </c>
      <c r="I1073" s="3">
        <f>G1073+H1073</f>
        <v>263455000</v>
      </c>
    </row>
    <row r="1074" spans="4:9" ht="12.75" customHeight="1">
      <c r="D1074" s="7" t="s">
        <v>1229</v>
      </c>
      <c r="E1074" s="20" t="s">
        <v>1230</v>
      </c>
      <c r="F1074" s="20"/>
      <c r="H1074" s="3">
        <v>2750000</v>
      </c>
      <c r="I1074" s="3">
        <f>G1074+H1074</f>
        <v>2750000</v>
      </c>
    </row>
    <row r="1075" spans="4:9" ht="12.75" customHeight="1" thickBot="1">
      <c r="D1075" s="7" t="s">
        <v>1267</v>
      </c>
      <c r="E1075" s="20" t="s">
        <v>1355</v>
      </c>
      <c r="F1075" s="20"/>
      <c r="H1075" s="3">
        <v>304216862.9</v>
      </c>
      <c r="I1075" s="3">
        <f>G1075+H1075</f>
        <v>304216862.9</v>
      </c>
    </row>
    <row r="1076" spans="5:9" ht="12.75" customHeight="1" thickBot="1">
      <c r="E1076" s="23" t="s">
        <v>1082</v>
      </c>
      <c r="F1076" s="23"/>
      <c r="G1076" s="5">
        <f>SUM(G1072:G1075)</f>
        <v>1486845000</v>
      </c>
      <c r="H1076" s="5">
        <f>SUM(H1072:H1075)</f>
        <v>570421862.9</v>
      </c>
      <c r="I1076" s="5">
        <f>G1076+H1076</f>
        <v>2057266862.9</v>
      </c>
    </row>
    <row r="1077" ht="6" customHeight="1"/>
    <row r="1078" spans="5:9" ht="33.75" customHeight="1">
      <c r="E1078" s="37" t="s">
        <v>1144</v>
      </c>
      <c r="F1078" s="37"/>
      <c r="G1078" s="10"/>
      <c r="H1078" s="10"/>
      <c r="I1078" s="10"/>
    </row>
    <row r="1079" spans="4:9" ht="12.75" customHeight="1">
      <c r="D1079" s="7" t="s">
        <v>1344</v>
      </c>
      <c r="E1079" s="38" t="s">
        <v>213</v>
      </c>
      <c r="F1079" s="38"/>
      <c r="G1079" s="3">
        <f>SUM(G1080:G1082)/2</f>
        <v>0</v>
      </c>
      <c r="H1079" s="3">
        <f>SUM(H1080:H1082)/2</f>
        <v>20000000</v>
      </c>
      <c r="I1079" s="3">
        <f>G1079+H1079</f>
        <v>20000000</v>
      </c>
    </row>
    <row r="1080" spans="5:6" ht="25.5">
      <c r="E1080" s="8" t="s">
        <v>1345</v>
      </c>
      <c r="F1080" s="15" t="s">
        <v>928</v>
      </c>
    </row>
    <row r="1081" spans="5:9" ht="12.75">
      <c r="E1081" s="7" t="s">
        <v>1346</v>
      </c>
      <c r="F1081" s="14" t="s">
        <v>929</v>
      </c>
      <c r="G1081" s="3">
        <v>0</v>
      </c>
      <c r="H1081" s="3">
        <v>20000000</v>
      </c>
      <c r="I1081" s="3">
        <f>G1081+H1081</f>
        <v>20000000</v>
      </c>
    </row>
    <row r="1082" spans="5:9" ht="12.75" customHeight="1">
      <c r="E1082" s="34" t="s">
        <v>300</v>
      </c>
      <c r="F1082" s="34"/>
      <c r="G1082" s="9">
        <f>SUM(G1081:G1081)</f>
        <v>0</v>
      </c>
      <c r="H1082" s="9">
        <f>SUM(H1081:H1081)</f>
        <v>20000000</v>
      </c>
      <c r="I1082" s="9">
        <f>G1082+H1082</f>
        <v>20000000</v>
      </c>
    </row>
    <row r="1083" spans="4:9" ht="12.75" customHeight="1">
      <c r="D1083" s="7" t="s">
        <v>1388</v>
      </c>
      <c r="E1083" s="38" t="s">
        <v>216</v>
      </c>
      <c r="F1083" s="38"/>
      <c r="G1083" s="3">
        <f>SUM(G1084:G1087)/2</f>
        <v>0</v>
      </c>
      <c r="H1083" s="3">
        <f>SUM(H1084:H1087)/2</f>
        <v>53917516</v>
      </c>
      <c r="I1083" s="3">
        <f>G1083+H1083</f>
        <v>53917516</v>
      </c>
    </row>
    <row r="1084" spans="5:6" ht="12.75">
      <c r="E1084" s="8" t="s">
        <v>1345</v>
      </c>
      <c r="F1084" s="15" t="s">
        <v>1457</v>
      </c>
    </row>
    <row r="1085" spans="5:9" ht="12.75">
      <c r="E1085" s="7" t="s">
        <v>1346</v>
      </c>
      <c r="F1085" s="14" t="s">
        <v>1458</v>
      </c>
      <c r="G1085" s="3">
        <v>0</v>
      </c>
      <c r="H1085" s="3">
        <v>53781816</v>
      </c>
      <c r="I1085" s="3">
        <f>G1085+H1085</f>
        <v>53781816</v>
      </c>
    </row>
    <row r="1086" spans="5:9" ht="12.75">
      <c r="E1086" s="7" t="s">
        <v>1347</v>
      </c>
      <c r="F1086" s="14" t="s">
        <v>1459</v>
      </c>
      <c r="G1086" s="3">
        <v>0</v>
      </c>
      <c r="H1086" s="3">
        <v>135700</v>
      </c>
      <c r="I1086" s="3">
        <f>G1086+H1086</f>
        <v>135700</v>
      </c>
    </row>
    <row r="1087" spans="5:9" ht="12.75" customHeight="1">
      <c r="E1087" s="34" t="s">
        <v>300</v>
      </c>
      <c r="F1087" s="34"/>
      <c r="G1087" s="9">
        <f>SUM(G1085:G1086)</f>
        <v>0</v>
      </c>
      <c r="H1087" s="9">
        <f>SUM(H1085:H1086)</f>
        <v>53917516</v>
      </c>
      <c r="I1087" s="9">
        <f>G1087+H1087</f>
        <v>53917516</v>
      </c>
    </row>
    <row r="1088" spans="5:9" ht="12.75" customHeight="1" thickBot="1">
      <c r="E1088" s="35" t="s">
        <v>303</v>
      </c>
      <c r="F1088" s="35"/>
      <c r="G1088" s="13"/>
      <c r="H1088" s="13"/>
      <c r="I1088" s="13"/>
    </row>
    <row r="1089" spans="4:9" ht="12.75" customHeight="1" thickBot="1">
      <c r="D1089" s="7" t="s">
        <v>1272</v>
      </c>
      <c r="E1089" s="36" t="s">
        <v>1356</v>
      </c>
      <c r="F1089" s="36"/>
      <c r="G1089" s="3">
        <v>0</v>
      </c>
      <c r="H1089" s="3">
        <v>73917516</v>
      </c>
      <c r="I1089" s="3">
        <f>G1089+H1089</f>
        <v>73917516</v>
      </c>
    </row>
    <row r="1090" spans="5:9" ht="12.75" customHeight="1" thickBot="1">
      <c r="E1090" s="23" t="s">
        <v>1145</v>
      </c>
      <c r="F1090" s="23"/>
      <c r="G1090" s="5">
        <f>SUM(G1089:G1089)</f>
        <v>0</v>
      </c>
      <c r="H1090" s="5">
        <f>SUM(H1089:H1089)</f>
        <v>73917516</v>
      </c>
      <c r="I1090" s="5">
        <f>G1090+H1090</f>
        <v>73917516</v>
      </c>
    </row>
    <row r="1091" spans="5:9" ht="12.75" customHeight="1">
      <c r="E1091" s="21" t="s">
        <v>1651</v>
      </c>
      <c r="F1091" s="21"/>
      <c r="G1091" s="4"/>
      <c r="H1091" s="4"/>
      <c r="I1091" s="4"/>
    </row>
    <row r="1092" spans="4:9" ht="12.75" customHeight="1">
      <c r="D1092" s="7" t="s">
        <v>1211</v>
      </c>
      <c r="E1092" s="20" t="s">
        <v>1212</v>
      </c>
      <c r="F1092" s="20"/>
      <c r="G1092" s="3">
        <v>1486845000</v>
      </c>
      <c r="H1092" s="3">
        <v>0</v>
      </c>
      <c r="I1092" s="3">
        <f aca="true" t="shared" si="46" ref="I1092:I1097">G1092+H1092</f>
        <v>1486845000</v>
      </c>
    </row>
    <row r="1093" spans="4:9" ht="12.75" customHeight="1">
      <c r="D1093" s="7" t="s">
        <v>1223</v>
      </c>
      <c r="E1093" s="20" t="s">
        <v>1224</v>
      </c>
      <c r="F1093" s="20"/>
      <c r="G1093" s="3">
        <v>0</v>
      </c>
      <c r="H1093" s="3">
        <v>263455000</v>
      </c>
      <c r="I1093" s="3">
        <f t="shared" si="46"/>
        <v>263455000</v>
      </c>
    </row>
    <row r="1094" spans="4:9" ht="12.75" customHeight="1">
      <c r="D1094" s="7" t="s">
        <v>1229</v>
      </c>
      <c r="E1094" s="20" t="s">
        <v>1230</v>
      </c>
      <c r="F1094" s="20"/>
      <c r="G1094" s="3">
        <v>0</v>
      </c>
      <c r="H1094" s="3">
        <v>2750000</v>
      </c>
      <c r="I1094" s="3">
        <f t="shared" si="46"/>
        <v>2750000</v>
      </c>
    </row>
    <row r="1095" spans="4:9" ht="12.75" customHeight="1">
      <c r="D1095" s="7" t="s">
        <v>1267</v>
      </c>
      <c r="E1095" s="20" t="s">
        <v>1355</v>
      </c>
      <c r="F1095" s="20"/>
      <c r="G1095" s="3">
        <v>0</v>
      </c>
      <c r="H1095" s="3">
        <v>304216862.9</v>
      </c>
      <c r="I1095" s="3">
        <f t="shared" si="46"/>
        <v>304216862.9</v>
      </c>
    </row>
    <row r="1096" spans="4:9" ht="12.75" customHeight="1" thickBot="1">
      <c r="D1096" s="7" t="s">
        <v>1272</v>
      </c>
      <c r="E1096" s="20" t="s">
        <v>1356</v>
      </c>
      <c r="F1096" s="20"/>
      <c r="G1096" s="3">
        <v>0</v>
      </c>
      <c r="H1096" s="3">
        <v>73917516</v>
      </c>
      <c r="I1096" s="3">
        <f t="shared" si="46"/>
        <v>73917516</v>
      </c>
    </row>
    <row r="1097" spans="5:9" ht="12.75" customHeight="1" thickBot="1">
      <c r="E1097" s="23" t="s">
        <v>1652</v>
      </c>
      <c r="F1097" s="23"/>
      <c r="G1097" s="5">
        <f>SUM(G1092:G1096)</f>
        <v>1486845000</v>
      </c>
      <c r="H1097" s="5">
        <f>SUM(H1092:H1096)</f>
        <v>644339378.9</v>
      </c>
      <c r="I1097" s="5">
        <f t="shared" si="46"/>
        <v>2131184378.9</v>
      </c>
    </row>
    <row r="1099" spans="1:6" ht="12.75" customHeight="1">
      <c r="A1099" s="6" t="s">
        <v>1205</v>
      </c>
      <c r="B1099" s="6" t="s">
        <v>1460</v>
      </c>
      <c r="C1099" s="6"/>
      <c r="D1099" s="8"/>
      <c r="E1099" s="22" t="s">
        <v>1461</v>
      </c>
      <c r="F1099" s="22"/>
    </row>
    <row r="1100" spans="1:6" ht="25.5" customHeight="1">
      <c r="A1100" s="6"/>
      <c r="B1100" s="6"/>
      <c r="C1100" s="6" t="s">
        <v>1206</v>
      </c>
      <c r="D1100" s="8"/>
      <c r="E1100" s="22" t="s">
        <v>1207</v>
      </c>
      <c r="F1100" s="22"/>
    </row>
    <row r="1101" spans="4:9" ht="12.75" customHeight="1">
      <c r="D1101" s="7" t="s">
        <v>1361</v>
      </c>
      <c r="E1101" s="20" t="s">
        <v>198</v>
      </c>
      <c r="F1101" s="20"/>
      <c r="G1101" s="3">
        <v>2094436000</v>
      </c>
      <c r="H1101" s="3">
        <v>126485000</v>
      </c>
      <c r="I1101" s="3">
        <f aca="true" t="shared" si="47" ref="I1101:I1117">G1101+H1101</f>
        <v>2220921000</v>
      </c>
    </row>
    <row r="1102" spans="4:9" ht="12.75" customHeight="1">
      <c r="D1102" s="7" t="s">
        <v>1362</v>
      </c>
      <c r="E1102" s="20" t="s">
        <v>1319</v>
      </c>
      <c r="F1102" s="20"/>
      <c r="G1102" s="3">
        <v>381367000</v>
      </c>
      <c r="H1102" s="3">
        <v>21950000</v>
      </c>
      <c r="I1102" s="3">
        <f t="shared" si="47"/>
        <v>403317000</v>
      </c>
    </row>
    <row r="1103" spans="4:9" ht="12.75" customHeight="1">
      <c r="D1103" s="7" t="s">
        <v>1369</v>
      </c>
      <c r="E1103" s="20" t="s">
        <v>1320</v>
      </c>
      <c r="F1103" s="20"/>
      <c r="G1103" s="3">
        <v>0</v>
      </c>
      <c r="H1103" s="3">
        <v>20743215.91</v>
      </c>
      <c r="I1103" s="3">
        <f t="shared" si="47"/>
        <v>20743215.91</v>
      </c>
    </row>
    <row r="1104" spans="4:9" ht="12.75" customHeight="1">
      <c r="D1104" s="7" t="s">
        <v>1372</v>
      </c>
      <c r="E1104" s="20" t="s">
        <v>1322</v>
      </c>
      <c r="F1104" s="20"/>
      <c r="G1104" s="3">
        <v>0</v>
      </c>
      <c r="H1104" s="3">
        <v>22115000</v>
      </c>
      <c r="I1104" s="3">
        <f t="shared" si="47"/>
        <v>22115000</v>
      </c>
    </row>
    <row r="1105" spans="4:9" ht="12.75" customHeight="1">
      <c r="D1105" s="7" t="s">
        <v>1370</v>
      </c>
      <c r="E1105" s="20" t="s">
        <v>199</v>
      </c>
      <c r="F1105" s="20"/>
      <c r="G1105" s="3">
        <v>22500000</v>
      </c>
      <c r="H1105" s="3">
        <v>25135000</v>
      </c>
      <c r="I1105" s="3">
        <f t="shared" si="47"/>
        <v>47635000</v>
      </c>
    </row>
    <row r="1106" spans="4:9" ht="12.75" customHeight="1">
      <c r="D1106" s="7" t="s">
        <v>1373</v>
      </c>
      <c r="E1106" s="20" t="s">
        <v>200</v>
      </c>
      <c r="F1106" s="20"/>
      <c r="G1106" s="3">
        <v>0</v>
      </c>
      <c r="H1106" s="3">
        <v>75000000</v>
      </c>
      <c r="I1106" s="3">
        <f t="shared" si="47"/>
        <v>75000000</v>
      </c>
    </row>
    <row r="1107" spans="4:9" ht="12.75" customHeight="1">
      <c r="D1107" s="7" t="s">
        <v>1363</v>
      </c>
      <c r="E1107" s="20" t="s">
        <v>1323</v>
      </c>
      <c r="F1107" s="20"/>
      <c r="G1107" s="3">
        <v>133930000</v>
      </c>
      <c r="H1107" s="3">
        <v>297073249.8</v>
      </c>
      <c r="I1107" s="3">
        <f t="shared" si="47"/>
        <v>431003249.8</v>
      </c>
    </row>
    <row r="1108" spans="4:9" ht="12.75" customHeight="1">
      <c r="D1108" s="7" t="s">
        <v>1365</v>
      </c>
      <c r="E1108" s="20" t="s">
        <v>1321</v>
      </c>
      <c r="F1108" s="20"/>
      <c r="G1108" s="3">
        <v>30577000</v>
      </c>
      <c r="H1108" s="3">
        <v>12610000</v>
      </c>
      <c r="I1108" s="3">
        <f t="shared" si="47"/>
        <v>43187000</v>
      </c>
    </row>
    <row r="1109" spans="4:9" ht="12.75" customHeight="1">
      <c r="D1109" s="7" t="s">
        <v>1367</v>
      </c>
      <c r="E1109" s="20" t="s">
        <v>1324</v>
      </c>
      <c r="F1109" s="20"/>
      <c r="G1109" s="3">
        <v>41600000</v>
      </c>
      <c r="H1109" s="3">
        <v>75132754.42</v>
      </c>
      <c r="I1109" s="3">
        <f t="shared" si="47"/>
        <v>116732754.42</v>
      </c>
    </row>
    <row r="1110" spans="4:9" ht="12.75" customHeight="1">
      <c r="D1110" s="7" t="s">
        <v>1374</v>
      </c>
      <c r="E1110" s="20" t="s">
        <v>1325</v>
      </c>
      <c r="F1110" s="20"/>
      <c r="G1110" s="3">
        <v>0</v>
      </c>
      <c r="H1110" s="3">
        <v>13480000</v>
      </c>
      <c r="I1110" s="3">
        <f t="shared" si="47"/>
        <v>13480000</v>
      </c>
    </row>
    <row r="1111" spans="4:9" ht="12.75" customHeight="1">
      <c r="D1111" s="7" t="s">
        <v>1375</v>
      </c>
      <c r="E1111" s="20" t="s">
        <v>202</v>
      </c>
      <c r="F1111" s="20"/>
      <c r="G1111" s="3">
        <v>21600000</v>
      </c>
      <c r="H1111" s="3">
        <v>33505000</v>
      </c>
      <c r="I1111" s="3">
        <f t="shared" si="47"/>
        <v>55105000</v>
      </c>
    </row>
    <row r="1112" spans="4:9" ht="12.75" customHeight="1">
      <c r="D1112" s="7" t="s">
        <v>1376</v>
      </c>
      <c r="E1112" s="20" t="s">
        <v>1326</v>
      </c>
      <c r="F1112" s="20"/>
      <c r="G1112" s="3">
        <v>107000000</v>
      </c>
      <c r="H1112" s="3">
        <v>127543677.8</v>
      </c>
      <c r="I1112" s="3">
        <f t="shared" si="47"/>
        <v>234543677.8</v>
      </c>
    </row>
    <row r="1113" spans="4:9" ht="12.75" customHeight="1">
      <c r="D1113" s="7" t="s">
        <v>1193</v>
      </c>
      <c r="E1113" s="20" t="s">
        <v>211</v>
      </c>
      <c r="F1113" s="20"/>
      <c r="G1113" s="3">
        <v>30000000</v>
      </c>
      <c r="H1113" s="3">
        <v>2270000</v>
      </c>
      <c r="I1113" s="3">
        <f t="shared" si="47"/>
        <v>32270000</v>
      </c>
    </row>
    <row r="1114" spans="4:9" ht="12.75" customHeight="1">
      <c r="D1114" s="7" t="s">
        <v>1194</v>
      </c>
      <c r="E1114" s="20" t="s">
        <v>212</v>
      </c>
      <c r="F1114" s="20"/>
      <c r="G1114" s="3">
        <v>7500000</v>
      </c>
      <c r="H1114" s="3">
        <v>2500000</v>
      </c>
      <c r="I1114" s="3">
        <f t="shared" si="47"/>
        <v>10000000</v>
      </c>
    </row>
    <row r="1115" spans="4:9" ht="12.75" customHeight="1">
      <c r="D1115" s="7" t="s">
        <v>1377</v>
      </c>
      <c r="E1115" s="20" t="s">
        <v>1327</v>
      </c>
      <c r="F1115" s="20"/>
      <c r="G1115" s="3">
        <v>23000000</v>
      </c>
      <c r="H1115" s="3">
        <v>4876000</v>
      </c>
      <c r="I1115" s="3">
        <f t="shared" si="47"/>
        <v>27876000</v>
      </c>
    </row>
    <row r="1116" spans="4:9" ht="12.75" customHeight="1">
      <c r="D1116" s="7" t="s">
        <v>1378</v>
      </c>
      <c r="E1116" s="20" t="s">
        <v>1328</v>
      </c>
      <c r="F1116" s="20"/>
      <c r="G1116" s="3">
        <v>25530000</v>
      </c>
      <c r="H1116" s="3">
        <v>20800000</v>
      </c>
      <c r="I1116" s="3">
        <f t="shared" si="47"/>
        <v>46330000</v>
      </c>
    </row>
    <row r="1117" spans="4:9" ht="12.75" customHeight="1" thickBot="1">
      <c r="D1117" s="7" t="s">
        <v>214</v>
      </c>
      <c r="E1117" s="20" t="s">
        <v>215</v>
      </c>
      <c r="F1117" s="20"/>
      <c r="G1117" s="3">
        <v>0</v>
      </c>
      <c r="H1117" s="3">
        <v>5638000</v>
      </c>
      <c r="I1117" s="3">
        <f t="shared" si="47"/>
        <v>5638000</v>
      </c>
    </row>
    <row r="1118" spans="5:9" ht="12.75" customHeight="1">
      <c r="E1118" s="21" t="s">
        <v>1081</v>
      </c>
      <c r="F1118" s="21"/>
      <c r="G1118" s="4"/>
      <c r="H1118" s="4"/>
      <c r="I1118" s="4"/>
    </row>
    <row r="1119" spans="4:9" ht="12.75" customHeight="1">
      <c r="D1119" s="7" t="s">
        <v>1211</v>
      </c>
      <c r="E1119" s="20" t="s">
        <v>1212</v>
      </c>
      <c r="F1119" s="20"/>
      <c r="G1119" s="3">
        <v>2919040000</v>
      </c>
      <c r="I1119" s="3">
        <f>G1119+H1119</f>
        <v>2919040000</v>
      </c>
    </row>
    <row r="1120" spans="4:9" ht="12.75" customHeight="1">
      <c r="D1120" s="7" t="s">
        <v>1223</v>
      </c>
      <c r="E1120" s="20" t="s">
        <v>1224</v>
      </c>
      <c r="F1120" s="20"/>
      <c r="H1120" s="3">
        <v>584695000</v>
      </c>
      <c r="I1120" s="3">
        <f>G1120+H1120</f>
        <v>584695000</v>
      </c>
    </row>
    <row r="1121" spans="4:9" ht="12.75" customHeight="1" thickBot="1">
      <c r="D1121" s="7" t="s">
        <v>1267</v>
      </c>
      <c r="E1121" s="20" t="s">
        <v>1355</v>
      </c>
      <c r="F1121" s="20"/>
      <c r="H1121" s="3">
        <v>302161897.93</v>
      </c>
      <c r="I1121" s="3">
        <f>G1121+H1121</f>
        <v>302161897.93</v>
      </c>
    </row>
    <row r="1122" spans="5:9" ht="12.75" customHeight="1" thickBot="1">
      <c r="E1122" s="23" t="s">
        <v>1082</v>
      </c>
      <c r="F1122" s="23"/>
      <c r="G1122" s="5">
        <f>SUM(G1119:G1121)</f>
        <v>2919040000</v>
      </c>
      <c r="H1122" s="5">
        <f>SUM(H1119:H1121)</f>
        <v>886856897.9300001</v>
      </c>
      <c r="I1122" s="5">
        <f>G1122+H1122</f>
        <v>3805896897.9300003</v>
      </c>
    </row>
    <row r="1123" ht="6" customHeight="1"/>
    <row r="1124" spans="5:9" ht="33.75" customHeight="1">
      <c r="E1124" s="37" t="s">
        <v>1144</v>
      </c>
      <c r="F1124" s="37"/>
      <c r="G1124" s="10"/>
      <c r="H1124" s="10"/>
      <c r="I1124" s="10"/>
    </row>
    <row r="1125" spans="4:9" ht="12.75" customHeight="1">
      <c r="D1125" s="7" t="s">
        <v>1344</v>
      </c>
      <c r="E1125" s="38" t="s">
        <v>213</v>
      </c>
      <c r="F1125" s="38"/>
      <c r="G1125" s="3">
        <f>SUM(G1126:G1134)/2</f>
        <v>0</v>
      </c>
      <c r="H1125" s="3">
        <f>SUM(H1126:H1134)/2</f>
        <v>19481534</v>
      </c>
      <c r="I1125" s="3">
        <f>G1125+H1125</f>
        <v>19481534</v>
      </c>
    </row>
    <row r="1126" spans="5:6" ht="25.5">
      <c r="E1126" s="8" t="s">
        <v>1345</v>
      </c>
      <c r="F1126" s="15" t="s">
        <v>476</v>
      </c>
    </row>
    <row r="1127" spans="5:9" ht="38.25">
      <c r="E1127" s="7" t="s">
        <v>1346</v>
      </c>
      <c r="F1127" s="14" t="s">
        <v>1463</v>
      </c>
      <c r="G1127" s="3">
        <v>0</v>
      </c>
      <c r="H1127" s="3">
        <v>8694231</v>
      </c>
      <c r="I1127" s="3">
        <f>G1127+H1127</f>
        <v>8694231</v>
      </c>
    </row>
    <row r="1128" spans="5:9" ht="12.75" customHeight="1">
      <c r="E1128" s="34" t="s">
        <v>300</v>
      </c>
      <c r="F1128" s="34"/>
      <c r="G1128" s="9">
        <f>SUM(G1127:G1127)</f>
        <v>0</v>
      </c>
      <c r="H1128" s="9">
        <f>SUM(H1127:H1127)</f>
        <v>8694231</v>
      </c>
      <c r="I1128" s="9">
        <f>G1128+H1128</f>
        <v>8694231</v>
      </c>
    </row>
    <row r="1129" spans="5:6" ht="25.5">
      <c r="E1129" s="8" t="s">
        <v>1348</v>
      </c>
      <c r="F1129" s="15" t="s">
        <v>478</v>
      </c>
    </row>
    <row r="1130" spans="5:9" ht="51">
      <c r="E1130" s="7" t="s">
        <v>1346</v>
      </c>
      <c r="F1130" s="14" t="s">
        <v>519</v>
      </c>
      <c r="G1130" s="3">
        <v>0</v>
      </c>
      <c r="H1130" s="3">
        <v>5896350</v>
      </c>
      <c r="I1130" s="3">
        <f>G1130+H1130</f>
        <v>5896350</v>
      </c>
    </row>
    <row r="1131" spans="5:9" ht="12.75" customHeight="1">
      <c r="E1131" s="34" t="s">
        <v>301</v>
      </c>
      <c r="F1131" s="34"/>
      <c r="G1131" s="9">
        <f>SUM(G1130:G1130)</f>
        <v>0</v>
      </c>
      <c r="H1131" s="9">
        <f>SUM(H1130:H1130)</f>
        <v>5896350</v>
      </c>
      <c r="I1131" s="9">
        <f>G1131+H1131</f>
        <v>5896350</v>
      </c>
    </row>
    <row r="1132" spans="5:6" ht="25.5">
      <c r="E1132" s="8" t="s">
        <v>1349</v>
      </c>
      <c r="F1132" s="15" t="s">
        <v>1464</v>
      </c>
    </row>
    <row r="1133" spans="5:9" ht="63.75">
      <c r="E1133" s="7" t="s">
        <v>1346</v>
      </c>
      <c r="F1133" s="14" t="s">
        <v>1692</v>
      </c>
      <c r="G1133" s="3">
        <v>0</v>
      </c>
      <c r="H1133" s="3">
        <v>4890953</v>
      </c>
      <c r="I1133" s="3">
        <f>G1133+H1133</f>
        <v>4890953</v>
      </c>
    </row>
    <row r="1134" spans="5:9" ht="12.75" customHeight="1">
      <c r="E1134" s="34" t="s">
        <v>302</v>
      </c>
      <c r="F1134" s="34"/>
      <c r="G1134" s="9">
        <f>SUM(G1133:G1133)</f>
        <v>0</v>
      </c>
      <c r="H1134" s="9">
        <f>SUM(H1133:H1133)</f>
        <v>4890953</v>
      </c>
      <c r="I1134" s="9">
        <f>G1134+H1134</f>
        <v>4890953</v>
      </c>
    </row>
    <row r="1135" spans="4:9" ht="12.75" customHeight="1">
      <c r="D1135" s="7" t="s">
        <v>1388</v>
      </c>
      <c r="E1135" s="38" t="s">
        <v>216</v>
      </c>
      <c r="F1135" s="38"/>
      <c r="G1135" s="3">
        <f>SUM(G1136:G1193)/2</f>
        <v>0</v>
      </c>
      <c r="H1135" s="3">
        <f>SUM(H1136:H1193)/2</f>
        <v>150518466</v>
      </c>
      <c r="I1135" s="3">
        <f>G1135+H1135</f>
        <v>150518466</v>
      </c>
    </row>
    <row r="1136" spans="5:6" ht="12.75">
      <c r="E1136" s="8" t="s">
        <v>1345</v>
      </c>
      <c r="F1136" s="15" t="s">
        <v>1462</v>
      </c>
    </row>
    <row r="1137" spans="5:9" ht="12.75">
      <c r="E1137" s="7" t="s">
        <v>1346</v>
      </c>
      <c r="F1137" s="14" t="s">
        <v>477</v>
      </c>
      <c r="G1137" s="3">
        <v>0</v>
      </c>
      <c r="H1137" s="3">
        <v>6144600</v>
      </c>
      <c r="I1137" s="3">
        <f>G1137+H1137</f>
        <v>6144600</v>
      </c>
    </row>
    <row r="1138" spans="5:9" ht="12.75">
      <c r="E1138" s="7" t="s">
        <v>1347</v>
      </c>
      <c r="F1138" s="14" t="s">
        <v>520</v>
      </c>
      <c r="G1138" s="3">
        <v>0</v>
      </c>
      <c r="H1138" s="3">
        <v>3400000</v>
      </c>
      <c r="I1138" s="3">
        <f>G1138+H1138</f>
        <v>3400000</v>
      </c>
    </row>
    <row r="1139" spans="5:9" ht="12.75" customHeight="1">
      <c r="E1139" s="34" t="s">
        <v>300</v>
      </c>
      <c r="F1139" s="34"/>
      <c r="G1139" s="9">
        <f>SUM(G1137:G1138)</f>
        <v>0</v>
      </c>
      <c r="H1139" s="9">
        <f>SUM(H1137:H1138)</f>
        <v>9544600</v>
      </c>
      <c r="I1139" s="9">
        <f>G1139+H1139</f>
        <v>9544600</v>
      </c>
    </row>
    <row r="1140" spans="5:6" ht="25.5">
      <c r="E1140" s="8" t="s">
        <v>1348</v>
      </c>
      <c r="F1140" s="15" t="s">
        <v>476</v>
      </c>
    </row>
    <row r="1141" spans="5:9" ht="12.75">
      <c r="E1141" s="7" t="s">
        <v>1346</v>
      </c>
      <c r="F1141" s="14" t="s">
        <v>523</v>
      </c>
      <c r="G1141" s="3">
        <v>0</v>
      </c>
      <c r="H1141" s="3">
        <v>2210000</v>
      </c>
      <c r="I1141" s="3">
        <f aca="true" t="shared" si="48" ref="I1141:I1156">G1141+H1141</f>
        <v>2210000</v>
      </c>
    </row>
    <row r="1142" spans="5:9" ht="12.75">
      <c r="E1142" s="7" t="s">
        <v>1347</v>
      </c>
      <c r="F1142" s="14" t="s">
        <v>525</v>
      </c>
      <c r="G1142" s="3">
        <v>0</v>
      </c>
      <c r="H1142" s="3">
        <v>108800</v>
      </c>
      <c r="I1142" s="3">
        <f t="shared" si="48"/>
        <v>108800</v>
      </c>
    </row>
    <row r="1143" spans="5:9" ht="12.75">
      <c r="E1143" s="7" t="s">
        <v>1446</v>
      </c>
      <c r="F1143" s="14" t="s">
        <v>530</v>
      </c>
      <c r="G1143" s="3">
        <v>0</v>
      </c>
      <c r="H1143" s="3">
        <v>693020</v>
      </c>
      <c r="I1143" s="3">
        <f t="shared" si="48"/>
        <v>693020</v>
      </c>
    </row>
    <row r="1144" spans="5:9" ht="12.75">
      <c r="E1144" s="7" t="s">
        <v>1448</v>
      </c>
      <c r="F1144" s="14" t="s">
        <v>526</v>
      </c>
      <c r="G1144" s="3">
        <v>0</v>
      </c>
      <c r="H1144" s="3">
        <v>2000000</v>
      </c>
      <c r="I1144" s="3">
        <f t="shared" si="48"/>
        <v>2000000</v>
      </c>
    </row>
    <row r="1145" spans="5:9" ht="12.75">
      <c r="E1145" s="7" t="s">
        <v>1452</v>
      </c>
      <c r="F1145" s="14" t="s">
        <v>1469</v>
      </c>
      <c r="G1145" s="3">
        <v>0</v>
      </c>
      <c r="H1145" s="3">
        <v>1870000</v>
      </c>
      <c r="I1145" s="3">
        <f t="shared" si="48"/>
        <v>1870000</v>
      </c>
    </row>
    <row r="1146" spans="5:9" ht="12.75">
      <c r="E1146" s="7" t="s">
        <v>1467</v>
      </c>
      <c r="F1146" s="14" t="s">
        <v>531</v>
      </c>
      <c r="G1146" s="3">
        <v>0</v>
      </c>
      <c r="H1146" s="3">
        <v>102000</v>
      </c>
      <c r="I1146" s="3">
        <f t="shared" si="48"/>
        <v>102000</v>
      </c>
    </row>
    <row r="1147" spans="5:9" ht="12.75">
      <c r="E1147" s="7" t="s">
        <v>1468</v>
      </c>
      <c r="F1147" s="14" t="s">
        <v>532</v>
      </c>
      <c r="G1147" s="3">
        <v>0</v>
      </c>
      <c r="H1147" s="3">
        <v>1366000</v>
      </c>
      <c r="I1147" s="3">
        <f t="shared" si="48"/>
        <v>1366000</v>
      </c>
    </row>
    <row r="1148" spans="5:9" ht="12.75">
      <c r="E1148" s="7" t="s">
        <v>1470</v>
      </c>
      <c r="F1148" s="14" t="s">
        <v>533</v>
      </c>
      <c r="G1148" s="3">
        <v>0</v>
      </c>
      <c r="H1148" s="3">
        <v>1366000</v>
      </c>
      <c r="I1148" s="3">
        <f t="shared" si="48"/>
        <v>1366000</v>
      </c>
    </row>
    <row r="1149" spans="5:9" ht="12.75">
      <c r="E1149" s="7" t="s">
        <v>1471</v>
      </c>
      <c r="F1149" s="14" t="s">
        <v>522</v>
      </c>
      <c r="G1149" s="3">
        <v>0</v>
      </c>
      <c r="H1149" s="3">
        <v>500000</v>
      </c>
      <c r="I1149" s="3">
        <f t="shared" si="48"/>
        <v>500000</v>
      </c>
    </row>
    <row r="1150" spans="5:9" ht="12.75">
      <c r="E1150" s="7" t="s">
        <v>1472</v>
      </c>
      <c r="F1150" s="14" t="s">
        <v>1476</v>
      </c>
      <c r="G1150" s="3">
        <v>0</v>
      </c>
      <c r="H1150" s="3">
        <v>385190</v>
      </c>
      <c r="I1150" s="3">
        <f t="shared" si="48"/>
        <v>385190</v>
      </c>
    </row>
    <row r="1151" spans="5:9" ht="12.75">
      <c r="E1151" s="7" t="s">
        <v>1473</v>
      </c>
      <c r="F1151" s="14" t="s">
        <v>529</v>
      </c>
      <c r="G1151" s="3">
        <v>0</v>
      </c>
      <c r="H1151" s="3">
        <v>1200000</v>
      </c>
      <c r="I1151" s="3">
        <f t="shared" si="48"/>
        <v>1200000</v>
      </c>
    </row>
    <row r="1152" spans="5:9" ht="12.75">
      <c r="E1152" s="7" t="s">
        <v>1474</v>
      </c>
      <c r="F1152" s="14" t="s">
        <v>524</v>
      </c>
      <c r="G1152" s="3">
        <v>0</v>
      </c>
      <c r="H1152" s="3">
        <v>1071000</v>
      </c>
      <c r="I1152" s="3">
        <f t="shared" si="48"/>
        <v>1071000</v>
      </c>
    </row>
    <row r="1153" spans="5:9" ht="12.75">
      <c r="E1153" s="7" t="s">
        <v>1475</v>
      </c>
      <c r="F1153" s="14" t="s">
        <v>527</v>
      </c>
      <c r="G1153" s="3">
        <v>0</v>
      </c>
      <c r="H1153" s="3">
        <v>335000</v>
      </c>
      <c r="I1153" s="3">
        <f t="shared" si="48"/>
        <v>335000</v>
      </c>
    </row>
    <row r="1154" spans="5:9" ht="12.75">
      <c r="E1154" s="7" t="s">
        <v>1477</v>
      </c>
      <c r="F1154" s="14" t="s">
        <v>521</v>
      </c>
      <c r="G1154" s="3">
        <v>0</v>
      </c>
      <c r="H1154" s="3">
        <v>2890000</v>
      </c>
      <c r="I1154" s="3">
        <f t="shared" si="48"/>
        <v>2890000</v>
      </c>
    </row>
    <row r="1155" spans="5:9" ht="12.75">
      <c r="E1155" s="7" t="s">
        <v>1478</v>
      </c>
      <c r="F1155" s="14" t="s">
        <v>528</v>
      </c>
      <c r="G1155" s="3">
        <v>0</v>
      </c>
      <c r="H1155" s="3">
        <v>1322364</v>
      </c>
      <c r="I1155" s="3">
        <f t="shared" si="48"/>
        <v>1322364</v>
      </c>
    </row>
    <row r="1156" spans="5:9" ht="12.75" customHeight="1">
      <c r="E1156" s="34" t="s">
        <v>301</v>
      </c>
      <c r="F1156" s="34"/>
      <c r="G1156" s="9">
        <f>SUM(G1141:G1155)</f>
        <v>0</v>
      </c>
      <c r="H1156" s="9">
        <f>SUM(H1141:H1155)</f>
        <v>17419374</v>
      </c>
      <c r="I1156" s="9">
        <f t="shared" si="48"/>
        <v>17419374</v>
      </c>
    </row>
    <row r="1157" spans="5:6" ht="25.5">
      <c r="E1157" s="8" t="s">
        <v>1349</v>
      </c>
      <c r="F1157" s="15" t="s">
        <v>478</v>
      </c>
    </row>
    <row r="1158" spans="5:9" ht="12.75">
      <c r="E1158" s="7" t="s">
        <v>1346</v>
      </c>
      <c r="F1158" s="14" t="s">
        <v>1693</v>
      </c>
      <c r="G1158" s="3">
        <v>0</v>
      </c>
      <c r="H1158" s="3">
        <v>653349</v>
      </c>
      <c r="I1158" s="3">
        <f aca="true" t="shared" si="49" ref="I1158:I1176">G1158+H1158</f>
        <v>653349</v>
      </c>
    </row>
    <row r="1159" spans="5:9" ht="12.75">
      <c r="E1159" s="7" t="s">
        <v>1347</v>
      </c>
      <c r="F1159" s="14" t="s">
        <v>534</v>
      </c>
      <c r="G1159" s="3">
        <v>0</v>
      </c>
      <c r="H1159" s="3">
        <v>13483253</v>
      </c>
      <c r="I1159" s="3">
        <f t="shared" si="49"/>
        <v>13483253</v>
      </c>
    </row>
    <row r="1160" spans="5:9" ht="12.75">
      <c r="E1160" s="7" t="s">
        <v>1446</v>
      </c>
      <c r="F1160" s="14" t="s">
        <v>539</v>
      </c>
      <c r="G1160" s="3">
        <v>0</v>
      </c>
      <c r="H1160" s="3">
        <v>1366048</v>
      </c>
      <c r="I1160" s="3">
        <f t="shared" si="49"/>
        <v>1366048</v>
      </c>
    </row>
    <row r="1161" spans="5:9" ht="12.75">
      <c r="E1161" s="7" t="s">
        <v>1448</v>
      </c>
      <c r="F1161" s="14" t="s">
        <v>540</v>
      </c>
      <c r="G1161" s="3">
        <v>0</v>
      </c>
      <c r="H1161" s="3">
        <v>732906</v>
      </c>
      <c r="I1161" s="3">
        <f t="shared" si="49"/>
        <v>732906</v>
      </c>
    </row>
    <row r="1162" spans="5:9" ht="12.75">
      <c r="E1162" s="7" t="s">
        <v>1452</v>
      </c>
      <c r="F1162" s="14" t="s">
        <v>538</v>
      </c>
      <c r="G1162" s="3">
        <v>0</v>
      </c>
      <c r="H1162" s="3">
        <v>20503417</v>
      </c>
      <c r="I1162" s="3">
        <f t="shared" si="49"/>
        <v>20503417</v>
      </c>
    </row>
    <row r="1163" spans="5:9" ht="12.75">
      <c r="E1163" s="7" t="s">
        <v>1467</v>
      </c>
      <c r="F1163" s="14" t="s">
        <v>1694</v>
      </c>
      <c r="G1163" s="3">
        <v>0</v>
      </c>
      <c r="H1163" s="3">
        <v>6953550</v>
      </c>
      <c r="I1163" s="3">
        <f t="shared" si="49"/>
        <v>6953550</v>
      </c>
    </row>
    <row r="1164" spans="5:9" ht="12.75">
      <c r="E1164" s="7" t="s">
        <v>1468</v>
      </c>
      <c r="F1164" s="14" t="s">
        <v>1695</v>
      </c>
      <c r="G1164" s="3">
        <v>0</v>
      </c>
      <c r="H1164" s="3">
        <v>3643664</v>
      </c>
      <c r="I1164" s="3">
        <f t="shared" si="49"/>
        <v>3643664</v>
      </c>
    </row>
    <row r="1165" spans="5:9" ht="12.75">
      <c r="E1165" s="7" t="s">
        <v>1470</v>
      </c>
      <c r="F1165" s="14" t="s">
        <v>536</v>
      </c>
      <c r="G1165" s="3">
        <v>0</v>
      </c>
      <c r="H1165" s="3">
        <v>6797899</v>
      </c>
      <c r="I1165" s="3">
        <f t="shared" si="49"/>
        <v>6797899</v>
      </c>
    </row>
    <row r="1166" spans="5:9" ht="12.75">
      <c r="E1166" s="7" t="s">
        <v>1471</v>
      </c>
      <c r="F1166" s="14" t="s">
        <v>1697</v>
      </c>
      <c r="G1166" s="3">
        <v>0</v>
      </c>
      <c r="H1166" s="3">
        <v>714470</v>
      </c>
      <c r="I1166" s="3">
        <f t="shared" si="49"/>
        <v>714470</v>
      </c>
    </row>
    <row r="1167" spans="5:9" ht="12.75">
      <c r="E1167" s="7" t="s">
        <v>1472</v>
      </c>
      <c r="F1167" s="14" t="s">
        <v>535</v>
      </c>
      <c r="G1167" s="3">
        <v>0</v>
      </c>
      <c r="H1167" s="3">
        <v>1094501</v>
      </c>
      <c r="I1167" s="3">
        <f t="shared" si="49"/>
        <v>1094501</v>
      </c>
    </row>
    <row r="1168" spans="5:9" ht="12.75">
      <c r="E1168" s="7" t="s">
        <v>1473</v>
      </c>
      <c r="F1168" s="14" t="s">
        <v>537</v>
      </c>
      <c r="G1168" s="3">
        <v>0</v>
      </c>
      <c r="H1168" s="3">
        <v>726987</v>
      </c>
      <c r="I1168" s="3">
        <f t="shared" si="49"/>
        <v>726987</v>
      </c>
    </row>
    <row r="1169" spans="5:9" ht="12.75">
      <c r="E1169" s="7" t="s">
        <v>1474</v>
      </c>
      <c r="F1169" s="14" t="s">
        <v>847</v>
      </c>
      <c r="G1169" s="3">
        <v>0</v>
      </c>
      <c r="H1169" s="3">
        <v>9006871</v>
      </c>
      <c r="I1169" s="3">
        <f t="shared" si="49"/>
        <v>9006871</v>
      </c>
    </row>
    <row r="1170" spans="5:9" ht="12.75">
      <c r="E1170" s="7" t="s">
        <v>1475</v>
      </c>
      <c r="F1170" s="14" t="s">
        <v>848</v>
      </c>
      <c r="G1170" s="3">
        <v>0</v>
      </c>
      <c r="H1170" s="3">
        <v>3077928</v>
      </c>
      <c r="I1170" s="3">
        <f t="shared" si="49"/>
        <v>3077928</v>
      </c>
    </row>
    <row r="1171" spans="5:9" ht="12.75">
      <c r="E1171" s="7" t="s">
        <v>1477</v>
      </c>
      <c r="F1171" s="14" t="s">
        <v>544</v>
      </c>
      <c r="G1171" s="3">
        <v>0</v>
      </c>
      <c r="H1171" s="3">
        <v>11388776</v>
      </c>
      <c r="I1171" s="3">
        <f t="shared" si="49"/>
        <v>11388776</v>
      </c>
    </row>
    <row r="1172" spans="5:9" ht="12.75">
      <c r="E1172" s="7" t="s">
        <v>1478</v>
      </c>
      <c r="F1172" s="14" t="s">
        <v>1696</v>
      </c>
      <c r="G1172" s="3">
        <v>0</v>
      </c>
      <c r="H1172" s="3">
        <v>5035132</v>
      </c>
      <c r="I1172" s="3">
        <f t="shared" si="49"/>
        <v>5035132</v>
      </c>
    </row>
    <row r="1173" spans="5:9" ht="12.75">
      <c r="E1173" s="7" t="s">
        <v>1479</v>
      </c>
      <c r="F1173" s="14" t="s">
        <v>541</v>
      </c>
      <c r="G1173" s="3">
        <v>0</v>
      </c>
      <c r="H1173" s="3">
        <v>4892971</v>
      </c>
      <c r="I1173" s="3">
        <f t="shared" si="49"/>
        <v>4892971</v>
      </c>
    </row>
    <row r="1174" spans="5:9" ht="12.75">
      <c r="E1174" s="7" t="s">
        <v>1532</v>
      </c>
      <c r="F1174" s="14" t="s">
        <v>542</v>
      </c>
      <c r="G1174" s="3">
        <v>0</v>
      </c>
      <c r="H1174" s="3">
        <v>5314938</v>
      </c>
      <c r="I1174" s="3">
        <f t="shared" si="49"/>
        <v>5314938</v>
      </c>
    </row>
    <row r="1175" spans="5:9" ht="12.75">
      <c r="E1175" s="7" t="s">
        <v>1534</v>
      </c>
      <c r="F1175" s="14" t="s">
        <v>543</v>
      </c>
      <c r="G1175" s="3">
        <v>0</v>
      </c>
      <c r="H1175" s="3">
        <v>780009</v>
      </c>
      <c r="I1175" s="3">
        <f t="shared" si="49"/>
        <v>780009</v>
      </c>
    </row>
    <row r="1176" spans="5:9" ht="12.75" customHeight="1">
      <c r="E1176" s="34" t="s">
        <v>302</v>
      </c>
      <c r="F1176" s="34"/>
      <c r="G1176" s="9">
        <f>SUM(G1158:G1175)</f>
        <v>0</v>
      </c>
      <c r="H1176" s="9">
        <f>SUM(H1158:H1175)</f>
        <v>96166669</v>
      </c>
      <c r="I1176" s="9">
        <f t="shared" si="49"/>
        <v>96166669</v>
      </c>
    </row>
    <row r="1177" spans="5:6" ht="25.5">
      <c r="E1177" s="8" t="s">
        <v>1480</v>
      </c>
      <c r="F1177" s="15" t="s">
        <v>1464</v>
      </c>
    </row>
    <row r="1178" spans="5:9" ht="12.75">
      <c r="E1178" s="7" t="s">
        <v>1346</v>
      </c>
      <c r="F1178" s="14" t="s">
        <v>551</v>
      </c>
      <c r="G1178" s="3">
        <v>0</v>
      </c>
      <c r="H1178" s="3">
        <v>630000</v>
      </c>
      <c r="I1178" s="3">
        <f aca="true" t="shared" si="50" ref="I1178:I1190">G1178+H1178</f>
        <v>630000</v>
      </c>
    </row>
    <row r="1179" spans="5:9" ht="12.75">
      <c r="E1179" s="7" t="s">
        <v>1347</v>
      </c>
      <c r="F1179" s="14" t="s">
        <v>550</v>
      </c>
      <c r="G1179" s="3">
        <v>0</v>
      </c>
      <c r="H1179" s="3">
        <v>3445973</v>
      </c>
      <c r="I1179" s="3">
        <f t="shared" si="50"/>
        <v>3445973</v>
      </c>
    </row>
    <row r="1180" spans="5:9" ht="12.75">
      <c r="E1180" s="7" t="s">
        <v>1446</v>
      </c>
      <c r="F1180" s="14" t="s">
        <v>1481</v>
      </c>
      <c r="G1180" s="3">
        <v>0</v>
      </c>
      <c r="H1180" s="3">
        <v>1980088</v>
      </c>
      <c r="I1180" s="3">
        <f t="shared" si="50"/>
        <v>1980088</v>
      </c>
    </row>
    <row r="1181" spans="5:9" ht="12.75">
      <c r="E1181" s="7" t="s">
        <v>1448</v>
      </c>
      <c r="F1181" s="14" t="s">
        <v>552</v>
      </c>
      <c r="G1181" s="3">
        <v>0</v>
      </c>
      <c r="H1181" s="3">
        <v>1000000</v>
      </c>
      <c r="I1181" s="3">
        <f t="shared" si="50"/>
        <v>1000000</v>
      </c>
    </row>
    <row r="1182" spans="5:9" ht="12.75">
      <c r="E1182" s="7" t="s">
        <v>1452</v>
      </c>
      <c r="F1182" s="14" t="s">
        <v>1482</v>
      </c>
      <c r="G1182" s="3">
        <v>0</v>
      </c>
      <c r="H1182" s="3">
        <v>2393315</v>
      </c>
      <c r="I1182" s="3">
        <f t="shared" si="50"/>
        <v>2393315</v>
      </c>
    </row>
    <row r="1183" spans="5:9" ht="12.75">
      <c r="E1183" s="7" t="s">
        <v>1467</v>
      </c>
      <c r="F1183" s="14" t="s">
        <v>1483</v>
      </c>
      <c r="G1183" s="3">
        <v>0</v>
      </c>
      <c r="H1183" s="3">
        <v>1696712</v>
      </c>
      <c r="I1183" s="3">
        <f t="shared" si="50"/>
        <v>1696712</v>
      </c>
    </row>
    <row r="1184" spans="5:9" ht="12.75">
      <c r="E1184" s="7" t="s">
        <v>1468</v>
      </c>
      <c r="F1184" s="14" t="s">
        <v>549</v>
      </c>
      <c r="G1184" s="3">
        <v>0</v>
      </c>
      <c r="H1184" s="3">
        <v>1553208</v>
      </c>
      <c r="I1184" s="3">
        <f t="shared" si="50"/>
        <v>1553208</v>
      </c>
    </row>
    <row r="1185" spans="5:9" ht="12.75">
      <c r="E1185" s="7" t="s">
        <v>1470</v>
      </c>
      <c r="F1185" s="14" t="s">
        <v>545</v>
      </c>
      <c r="G1185" s="3">
        <v>0</v>
      </c>
      <c r="H1185" s="3">
        <v>1000000</v>
      </c>
      <c r="I1185" s="3">
        <f t="shared" si="50"/>
        <v>1000000</v>
      </c>
    </row>
    <row r="1186" spans="5:9" ht="12.75">
      <c r="E1186" s="7" t="s">
        <v>1471</v>
      </c>
      <c r="F1186" s="14" t="s">
        <v>548</v>
      </c>
      <c r="G1186" s="3">
        <v>0</v>
      </c>
      <c r="H1186" s="3">
        <v>2448237</v>
      </c>
      <c r="I1186" s="3">
        <f t="shared" si="50"/>
        <v>2448237</v>
      </c>
    </row>
    <row r="1187" spans="5:9" ht="12.75">
      <c r="E1187" s="7" t="s">
        <v>1472</v>
      </c>
      <c r="F1187" s="14" t="s">
        <v>1484</v>
      </c>
      <c r="G1187" s="3">
        <v>0</v>
      </c>
      <c r="H1187" s="3">
        <v>2816300</v>
      </c>
      <c r="I1187" s="3">
        <f t="shared" si="50"/>
        <v>2816300</v>
      </c>
    </row>
    <row r="1188" spans="5:9" ht="12.75">
      <c r="E1188" s="7" t="s">
        <v>1473</v>
      </c>
      <c r="F1188" s="14" t="s">
        <v>546</v>
      </c>
      <c r="G1188" s="3">
        <v>0</v>
      </c>
      <c r="H1188" s="3">
        <v>1643400</v>
      </c>
      <c r="I1188" s="3">
        <f t="shared" si="50"/>
        <v>1643400</v>
      </c>
    </row>
    <row r="1189" spans="5:9" ht="12.75">
      <c r="E1189" s="7" t="s">
        <v>1474</v>
      </c>
      <c r="F1189" s="14" t="s">
        <v>547</v>
      </c>
      <c r="G1189" s="3">
        <v>0</v>
      </c>
      <c r="H1189" s="3">
        <v>4151716</v>
      </c>
      <c r="I1189" s="3">
        <f t="shared" si="50"/>
        <v>4151716</v>
      </c>
    </row>
    <row r="1190" spans="5:9" ht="12.75" customHeight="1">
      <c r="E1190" s="34" t="s">
        <v>304</v>
      </c>
      <c r="F1190" s="34"/>
      <c r="G1190" s="9">
        <f>SUM(G1178:G1189)</f>
        <v>0</v>
      </c>
      <c r="H1190" s="9">
        <f>SUM(H1178:H1189)</f>
        <v>24758949</v>
      </c>
      <c r="I1190" s="9">
        <f t="shared" si="50"/>
        <v>24758949</v>
      </c>
    </row>
    <row r="1191" spans="5:6" ht="25.5">
      <c r="E1191" s="8" t="s">
        <v>1606</v>
      </c>
      <c r="F1191" s="15" t="s">
        <v>1465</v>
      </c>
    </row>
    <row r="1192" spans="5:9" ht="12.75">
      <c r="E1192" s="7" t="s">
        <v>1346</v>
      </c>
      <c r="F1192" s="14" t="s">
        <v>1466</v>
      </c>
      <c r="G1192" s="3">
        <v>0</v>
      </c>
      <c r="H1192" s="3">
        <v>2628874</v>
      </c>
      <c r="I1192" s="3">
        <f>G1192+H1192</f>
        <v>2628874</v>
      </c>
    </row>
    <row r="1193" spans="5:9" ht="12.75" customHeight="1">
      <c r="E1193" s="34" t="s">
        <v>305</v>
      </c>
      <c r="F1193" s="34"/>
      <c r="G1193" s="9">
        <f>SUM(G1192:G1192)</f>
        <v>0</v>
      </c>
      <c r="H1193" s="9">
        <f>SUM(H1192:H1192)</f>
        <v>2628874</v>
      </c>
      <c r="I1193" s="9">
        <f>G1193+H1193</f>
        <v>2628874</v>
      </c>
    </row>
    <row r="1194" spans="5:9" ht="12.75" customHeight="1" thickBot="1">
      <c r="E1194" s="35" t="s">
        <v>303</v>
      </c>
      <c r="F1194" s="35"/>
      <c r="G1194" s="13"/>
      <c r="H1194" s="13"/>
      <c r="I1194" s="13"/>
    </row>
    <row r="1195" spans="4:9" ht="12.75" customHeight="1" thickBot="1">
      <c r="D1195" s="7" t="s">
        <v>1272</v>
      </c>
      <c r="E1195" s="36" t="s">
        <v>1356</v>
      </c>
      <c r="F1195" s="36"/>
      <c r="G1195" s="3">
        <v>0</v>
      </c>
      <c r="H1195" s="3">
        <v>170000000</v>
      </c>
      <c r="I1195" s="3">
        <f>G1195+H1195</f>
        <v>170000000</v>
      </c>
    </row>
    <row r="1196" spans="5:9" ht="12.75" customHeight="1" thickBot="1">
      <c r="E1196" s="23" t="s">
        <v>1145</v>
      </c>
      <c r="F1196" s="23"/>
      <c r="G1196" s="5">
        <f>SUM(G1195:G1195)</f>
        <v>0</v>
      </c>
      <c r="H1196" s="5">
        <f>SUM(H1195:H1195)</f>
        <v>170000000</v>
      </c>
      <c r="I1196" s="5">
        <f>G1196+H1196</f>
        <v>170000000</v>
      </c>
    </row>
    <row r="1197" spans="5:9" ht="12.75" customHeight="1">
      <c r="E1197" s="21" t="s">
        <v>1653</v>
      </c>
      <c r="F1197" s="21"/>
      <c r="G1197" s="4"/>
      <c r="H1197" s="4"/>
      <c r="I1197" s="4"/>
    </row>
    <row r="1198" spans="4:9" ht="12.75" customHeight="1">
      <c r="D1198" s="7" t="s">
        <v>1211</v>
      </c>
      <c r="E1198" s="20" t="s">
        <v>1212</v>
      </c>
      <c r="F1198" s="20"/>
      <c r="G1198" s="3">
        <v>2919040000</v>
      </c>
      <c r="H1198" s="3">
        <v>0</v>
      </c>
      <c r="I1198" s="3">
        <f>G1198+H1198</f>
        <v>2919040000</v>
      </c>
    </row>
    <row r="1199" spans="4:9" ht="12.75" customHeight="1">
      <c r="D1199" s="7" t="s">
        <v>1223</v>
      </c>
      <c r="E1199" s="20" t="s">
        <v>1224</v>
      </c>
      <c r="F1199" s="20"/>
      <c r="G1199" s="3">
        <v>0</v>
      </c>
      <c r="H1199" s="3">
        <v>584695000</v>
      </c>
      <c r="I1199" s="3">
        <f>G1199+H1199</f>
        <v>584695000</v>
      </c>
    </row>
    <row r="1200" spans="4:9" ht="12.75" customHeight="1">
      <c r="D1200" s="7" t="s">
        <v>1267</v>
      </c>
      <c r="E1200" s="20" t="s">
        <v>1355</v>
      </c>
      <c r="F1200" s="20"/>
      <c r="G1200" s="3">
        <v>0</v>
      </c>
      <c r="H1200" s="3">
        <v>302161897.93</v>
      </c>
      <c r="I1200" s="3">
        <f>G1200+H1200</f>
        <v>302161897.93</v>
      </c>
    </row>
    <row r="1201" spans="4:9" ht="12.75" customHeight="1" thickBot="1">
      <c r="D1201" s="7" t="s">
        <v>1272</v>
      </c>
      <c r="E1201" s="20" t="s">
        <v>1356</v>
      </c>
      <c r="F1201" s="20"/>
      <c r="G1201" s="3">
        <v>0</v>
      </c>
      <c r="H1201" s="3">
        <v>170000000</v>
      </c>
      <c r="I1201" s="3">
        <f>G1201+H1201</f>
        <v>170000000</v>
      </c>
    </row>
    <row r="1202" spans="5:9" ht="12.75" customHeight="1" thickBot="1">
      <c r="E1202" s="23" t="s">
        <v>1654</v>
      </c>
      <c r="F1202" s="23"/>
      <c r="G1202" s="5">
        <f>SUM(G1198:G1201)</f>
        <v>2919040000</v>
      </c>
      <c r="H1202" s="5">
        <f>SUM(H1198:H1201)</f>
        <v>1056856897.9300001</v>
      </c>
      <c r="I1202" s="5">
        <f>G1202+H1202</f>
        <v>3975896897.9300003</v>
      </c>
    </row>
    <row r="1204" spans="1:6" ht="12.75" customHeight="1">
      <c r="A1204" s="6" t="s">
        <v>1205</v>
      </c>
      <c r="B1204" s="6" t="s">
        <v>1485</v>
      </c>
      <c r="C1204" s="6"/>
      <c r="D1204" s="8"/>
      <c r="E1204" s="22" t="s">
        <v>1486</v>
      </c>
      <c r="F1204" s="22"/>
    </row>
    <row r="1205" spans="1:6" ht="25.5" customHeight="1">
      <c r="A1205" s="6"/>
      <c r="B1205" s="6"/>
      <c r="C1205" s="6" t="s">
        <v>1206</v>
      </c>
      <c r="D1205" s="8"/>
      <c r="E1205" s="22" t="s">
        <v>1207</v>
      </c>
      <c r="F1205" s="22"/>
    </row>
    <row r="1206" spans="4:9" ht="12.75" customHeight="1">
      <c r="D1206" s="7" t="s">
        <v>1361</v>
      </c>
      <c r="E1206" s="20" t="s">
        <v>198</v>
      </c>
      <c r="F1206" s="20"/>
      <c r="G1206" s="3">
        <v>0</v>
      </c>
      <c r="H1206" s="3">
        <v>421886000</v>
      </c>
      <c r="I1206" s="3">
        <f aca="true" t="shared" si="51" ref="I1206:I1220">G1206+H1206</f>
        <v>421886000</v>
      </c>
    </row>
    <row r="1207" spans="4:9" ht="12.75" customHeight="1">
      <c r="D1207" s="7" t="s">
        <v>1362</v>
      </c>
      <c r="E1207" s="20" t="s">
        <v>1319</v>
      </c>
      <c r="F1207" s="20"/>
      <c r="G1207" s="3">
        <v>0</v>
      </c>
      <c r="H1207" s="3">
        <v>78438000</v>
      </c>
      <c r="I1207" s="3">
        <f t="shared" si="51"/>
        <v>78438000</v>
      </c>
    </row>
    <row r="1208" spans="4:9" ht="12.75" customHeight="1">
      <c r="D1208" s="7" t="s">
        <v>1369</v>
      </c>
      <c r="E1208" s="20" t="s">
        <v>1320</v>
      </c>
      <c r="F1208" s="20"/>
      <c r="G1208" s="3">
        <v>0</v>
      </c>
      <c r="H1208" s="3">
        <v>1080000</v>
      </c>
      <c r="I1208" s="3">
        <f t="shared" si="51"/>
        <v>1080000</v>
      </c>
    </row>
    <row r="1209" spans="4:9" ht="12.75" customHeight="1">
      <c r="D1209" s="7" t="s">
        <v>1372</v>
      </c>
      <c r="E1209" s="20" t="s">
        <v>1322</v>
      </c>
      <c r="F1209" s="20"/>
      <c r="G1209" s="3">
        <v>0</v>
      </c>
      <c r="H1209" s="3">
        <v>3240000</v>
      </c>
      <c r="I1209" s="3">
        <f t="shared" si="51"/>
        <v>3240000</v>
      </c>
    </row>
    <row r="1210" spans="4:9" ht="12.75" customHeight="1">
      <c r="D1210" s="7" t="s">
        <v>1370</v>
      </c>
      <c r="E1210" s="20" t="s">
        <v>199</v>
      </c>
      <c r="F1210" s="20"/>
      <c r="G1210" s="3">
        <v>0</v>
      </c>
      <c r="H1210" s="3">
        <v>12500000</v>
      </c>
      <c r="I1210" s="3">
        <f t="shared" si="51"/>
        <v>12500000</v>
      </c>
    </row>
    <row r="1211" spans="4:9" ht="12.75" customHeight="1">
      <c r="D1211" s="7" t="s">
        <v>1373</v>
      </c>
      <c r="E1211" s="20" t="s">
        <v>200</v>
      </c>
      <c r="F1211" s="20"/>
      <c r="G1211" s="3">
        <v>0</v>
      </c>
      <c r="H1211" s="3">
        <v>36696000</v>
      </c>
      <c r="I1211" s="3">
        <f t="shared" si="51"/>
        <v>36696000</v>
      </c>
    </row>
    <row r="1212" spans="4:9" ht="12.75" customHeight="1">
      <c r="D1212" s="7" t="s">
        <v>1363</v>
      </c>
      <c r="E1212" s="20" t="s">
        <v>1323</v>
      </c>
      <c r="F1212" s="20"/>
      <c r="G1212" s="3">
        <v>0</v>
      </c>
      <c r="H1212" s="3">
        <v>184050000</v>
      </c>
      <c r="I1212" s="3">
        <f t="shared" si="51"/>
        <v>184050000</v>
      </c>
    </row>
    <row r="1213" spans="4:9" ht="12.75" customHeight="1">
      <c r="D1213" s="7" t="s">
        <v>1365</v>
      </c>
      <c r="E1213" s="20" t="s">
        <v>1321</v>
      </c>
      <c r="F1213" s="20"/>
      <c r="G1213" s="3">
        <v>0</v>
      </c>
      <c r="H1213" s="3">
        <v>9376000</v>
      </c>
      <c r="I1213" s="3">
        <f t="shared" si="51"/>
        <v>9376000</v>
      </c>
    </row>
    <row r="1214" spans="4:9" ht="12.75" customHeight="1">
      <c r="D1214" s="7" t="s">
        <v>1367</v>
      </c>
      <c r="E1214" s="20" t="s">
        <v>1324</v>
      </c>
      <c r="F1214" s="20"/>
      <c r="G1214" s="3">
        <v>0</v>
      </c>
      <c r="H1214" s="3">
        <v>26392000</v>
      </c>
      <c r="I1214" s="3">
        <f t="shared" si="51"/>
        <v>26392000</v>
      </c>
    </row>
    <row r="1215" spans="4:9" ht="12.75" customHeight="1">
      <c r="D1215" s="7" t="s">
        <v>1375</v>
      </c>
      <c r="E1215" s="20" t="s">
        <v>202</v>
      </c>
      <c r="F1215" s="20"/>
      <c r="G1215" s="3">
        <v>0</v>
      </c>
      <c r="H1215" s="3">
        <v>12250000</v>
      </c>
      <c r="I1215" s="3">
        <f t="shared" si="51"/>
        <v>12250000</v>
      </c>
    </row>
    <row r="1216" spans="4:9" ht="12.75" customHeight="1">
      <c r="D1216" s="7" t="s">
        <v>1376</v>
      </c>
      <c r="E1216" s="20" t="s">
        <v>1326</v>
      </c>
      <c r="F1216" s="20"/>
      <c r="G1216" s="3">
        <v>0</v>
      </c>
      <c r="H1216" s="3">
        <v>111026000</v>
      </c>
      <c r="I1216" s="3">
        <f t="shared" si="51"/>
        <v>111026000</v>
      </c>
    </row>
    <row r="1217" spans="4:9" ht="12.75" customHeight="1">
      <c r="D1217" s="7" t="s">
        <v>1193</v>
      </c>
      <c r="E1217" s="20" t="s">
        <v>211</v>
      </c>
      <c r="F1217" s="20"/>
      <c r="G1217" s="3">
        <v>0</v>
      </c>
      <c r="H1217" s="3">
        <v>1500000</v>
      </c>
      <c r="I1217" s="3">
        <f t="shared" si="51"/>
        <v>1500000</v>
      </c>
    </row>
    <row r="1218" spans="4:9" ht="12.75" customHeight="1">
      <c r="D1218" s="7" t="s">
        <v>1194</v>
      </c>
      <c r="E1218" s="20" t="s">
        <v>212</v>
      </c>
      <c r="F1218" s="20"/>
      <c r="G1218" s="3">
        <v>0</v>
      </c>
      <c r="H1218" s="3">
        <v>104000</v>
      </c>
      <c r="I1218" s="3">
        <f t="shared" si="51"/>
        <v>104000</v>
      </c>
    </row>
    <row r="1219" spans="4:9" ht="12.75" customHeight="1">
      <c r="D1219" s="7" t="s">
        <v>1378</v>
      </c>
      <c r="E1219" s="20" t="s">
        <v>1328</v>
      </c>
      <c r="F1219" s="20"/>
      <c r="G1219" s="3">
        <v>0</v>
      </c>
      <c r="H1219" s="3">
        <v>16328000</v>
      </c>
      <c r="I1219" s="3">
        <f t="shared" si="51"/>
        <v>16328000</v>
      </c>
    </row>
    <row r="1220" spans="4:9" ht="12.75" customHeight="1" thickBot="1">
      <c r="D1220" s="7" t="s">
        <v>214</v>
      </c>
      <c r="E1220" s="20" t="s">
        <v>215</v>
      </c>
      <c r="F1220" s="20"/>
      <c r="G1220" s="3">
        <v>0</v>
      </c>
      <c r="H1220" s="3">
        <v>3414000</v>
      </c>
      <c r="I1220" s="3">
        <f t="shared" si="51"/>
        <v>3414000</v>
      </c>
    </row>
    <row r="1221" spans="5:9" ht="12.75" customHeight="1">
      <c r="E1221" s="21" t="s">
        <v>1081</v>
      </c>
      <c r="F1221" s="21"/>
      <c r="G1221" s="4"/>
      <c r="H1221" s="4"/>
      <c r="I1221" s="4"/>
    </row>
    <row r="1222" spans="4:9" ht="12.75" customHeight="1" thickBot="1">
      <c r="D1222" s="7" t="s">
        <v>1223</v>
      </c>
      <c r="E1222" s="20" t="s">
        <v>1224</v>
      </c>
      <c r="F1222" s="20"/>
      <c r="H1222" s="3">
        <v>918280000</v>
      </c>
      <c r="I1222" s="3">
        <f>G1222+H1222</f>
        <v>918280000</v>
      </c>
    </row>
    <row r="1223" spans="5:9" ht="12.75" customHeight="1" thickBot="1">
      <c r="E1223" s="23" t="s">
        <v>1082</v>
      </c>
      <c r="F1223" s="23"/>
      <c r="G1223" s="5">
        <f>SUM(G1222:G1222)</f>
        <v>0</v>
      </c>
      <c r="H1223" s="5">
        <f>SUM(H1222:H1222)</f>
        <v>918280000</v>
      </c>
      <c r="I1223" s="5">
        <f>G1223+H1223</f>
        <v>918280000</v>
      </c>
    </row>
    <row r="1225" spans="1:6" ht="12.75" customHeight="1">
      <c r="A1225" s="6"/>
      <c r="B1225" s="6"/>
      <c r="C1225" s="6" t="s">
        <v>1357</v>
      </c>
      <c r="D1225" s="8"/>
      <c r="E1225" s="22" t="s">
        <v>1358</v>
      </c>
      <c r="F1225" s="22"/>
    </row>
    <row r="1226" spans="4:9" ht="12.75" customHeight="1" thickBot="1">
      <c r="D1226" s="7" t="s">
        <v>1379</v>
      </c>
      <c r="E1226" s="20" t="s">
        <v>1332</v>
      </c>
      <c r="F1226" s="20"/>
      <c r="G1226" s="3">
        <v>1500000</v>
      </c>
      <c r="H1226" s="3">
        <v>200000000</v>
      </c>
      <c r="I1226" s="3">
        <f>G1226+H1226</f>
        <v>201500000</v>
      </c>
    </row>
    <row r="1227" spans="5:9" ht="12.75" customHeight="1">
      <c r="E1227" s="21" t="s">
        <v>553</v>
      </c>
      <c r="F1227" s="21"/>
      <c r="G1227" s="4"/>
      <c r="H1227" s="4"/>
      <c r="I1227" s="4"/>
    </row>
    <row r="1228" spans="4:9" ht="12.75" customHeight="1">
      <c r="D1228" s="7" t="s">
        <v>1211</v>
      </c>
      <c r="E1228" s="20" t="s">
        <v>1212</v>
      </c>
      <c r="F1228" s="20"/>
      <c r="G1228" s="3">
        <v>1500000</v>
      </c>
      <c r="I1228" s="3">
        <f>G1228+H1228</f>
        <v>1500000</v>
      </c>
    </row>
    <row r="1229" spans="4:9" ht="12.75" customHeight="1" thickBot="1">
      <c r="D1229" s="7" t="s">
        <v>1272</v>
      </c>
      <c r="E1229" s="20" t="s">
        <v>1356</v>
      </c>
      <c r="F1229" s="20"/>
      <c r="H1229" s="3">
        <v>200000000</v>
      </c>
      <c r="I1229" s="3">
        <f>G1229+H1229</f>
        <v>200000000</v>
      </c>
    </row>
    <row r="1230" spans="5:9" ht="12.75" customHeight="1" thickBot="1">
      <c r="E1230" s="23" t="s">
        <v>554</v>
      </c>
      <c r="F1230" s="23"/>
      <c r="G1230" s="5">
        <f>SUM(G1228:G1229)</f>
        <v>1500000</v>
      </c>
      <c r="H1230" s="5">
        <f>SUM(H1228:H1229)</f>
        <v>200000000</v>
      </c>
      <c r="I1230" s="5">
        <f>G1230+H1230</f>
        <v>201500000</v>
      </c>
    </row>
    <row r="1232" spans="1:6" ht="12.75" customHeight="1">
      <c r="A1232" s="6"/>
      <c r="B1232" s="6"/>
      <c r="C1232" s="6" t="s">
        <v>1237</v>
      </c>
      <c r="D1232" s="8"/>
      <c r="E1232" s="22" t="s">
        <v>1238</v>
      </c>
      <c r="F1232" s="22"/>
    </row>
    <row r="1233" spans="4:9" ht="12.75" customHeight="1">
      <c r="D1233" s="7" t="s">
        <v>1185</v>
      </c>
      <c r="E1233" s="20" t="s">
        <v>205</v>
      </c>
      <c r="F1233" s="20"/>
      <c r="G1233" s="3">
        <v>1576322000</v>
      </c>
      <c r="H1233" s="3">
        <v>0</v>
      </c>
      <c r="I1233" s="3">
        <f aca="true" t="shared" si="52" ref="I1233:I1240">G1233+H1233</f>
        <v>1576322000</v>
      </c>
    </row>
    <row r="1234" spans="4:9" ht="12.75" customHeight="1">
      <c r="D1234" s="7" t="s">
        <v>1186</v>
      </c>
      <c r="E1234" s="20" t="s">
        <v>1333</v>
      </c>
      <c r="F1234" s="20"/>
      <c r="G1234" s="3">
        <v>6472168000</v>
      </c>
      <c r="H1234" s="3">
        <v>8414985</v>
      </c>
      <c r="I1234" s="3">
        <f t="shared" si="52"/>
        <v>6480582985</v>
      </c>
    </row>
    <row r="1235" spans="4:9" ht="12.75" customHeight="1">
      <c r="D1235" s="7" t="s">
        <v>1187</v>
      </c>
      <c r="E1235" s="20" t="s">
        <v>206</v>
      </c>
      <c r="F1235" s="20"/>
      <c r="G1235" s="3">
        <v>244717000</v>
      </c>
      <c r="H1235" s="3">
        <v>0</v>
      </c>
      <c r="I1235" s="3">
        <f t="shared" si="52"/>
        <v>244717000</v>
      </c>
    </row>
    <row r="1236" spans="4:9" ht="12.75" customHeight="1">
      <c r="D1236" s="7" t="s">
        <v>1379</v>
      </c>
      <c r="E1236" s="20" t="s">
        <v>1332</v>
      </c>
      <c r="F1236" s="20"/>
      <c r="G1236" s="3">
        <v>274938000</v>
      </c>
      <c r="H1236" s="3">
        <v>0</v>
      </c>
      <c r="I1236" s="3">
        <f t="shared" si="52"/>
        <v>274938000</v>
      </c>
    </row>
    <row r="1237" spans="4:9" ht="12.75" customHeight="1">
      <c r="D1237" s="7" t="s">
        <v>1389</v>
      </c>
      <c r="E1237" s="20" t="s">
        <v>1334</v>
      </c>
      <c r="F1237" s="20"/>
      <c r="G1237" s="3">
        <v>16908296000</v>
      </c>
      <c r="H1237" s="3">
        <v>12739818109</v>
      </c>
      <c r="I1237" s="3">
        <f t="shared" si="52"/>
        <v>29648114109</v>
      </c>
    </row>
    <row r="1238" spans="4:9" ht="12.75" customHeight="1">
      <c r="D1238" s="7" t="s">
        <v>1390</v>
      </c>
      <c r="E1238" s="20" t="s">
        <v>1335</v>
      </c>
      <c r="F1238" s="20"/>
      <c r="G1238" s="3">
        <v>1737891000</v>
      </c>
      <c r="H1238" s="3">
        <v>0</v>
      </c>
      <c r="I1238" s="3">
        <f t="shared" si="52"/>
        <v>1737891000</v>
      </c>
    </row>
    <row r="1239" spans="4:9" ht="12.75" customHeight="1">
      <c r="D1239" s="7" t="s">
        <v>1391</v>
      </c>
      <c r="E1239" s="20" t="s">
        <v>1336</v>
      </c>
      <c r="F1239" s="20"/>
      <c r="G1239" s="3">
        <v>245791000</v>
      </c>
      <c r="H1239" s="3">
        <v>0</v>
      </c>
      <c r="I1239" s="3">
        <f t="shared" si="52"/>
        <v>245791000</v>
      </c>
    </row>
    <row r="1240" spans="4:9" ht="12.75" customHeight="1">
      <c r="D1240" s="7" t="s">
        <v>1392</v>
      </c>
      <c r="E1240" s="20" t="s">
        <v>1339</v>
      </c>
      <c r="F1240" s="20"/>
      <c r="G1240" s="3">
        <v>0</v>
      </c>
      <c r="H1240" s="3">
        <v>4104628000</v>
      </c>
      <c r="I1240" s="3">
        <f t="shared" si="52"/>
        <v>4104628000</v>
      </c>
    </row>
    <row r="1241" spans="5:6" ht="39.75" customHeight="1" thickBot="1">
      <c r="E1241" s="20" t="s">
        <v>849</v>
      </c>
      <c r="F1241" s="20"/>
    </row>
    <row r="1242" spans="5:9" ht="12.75" customHeight="1">
      <c r="E1242" s="21" t="s">
        <v>1655</v>
      </c>
      <c r="F1242" s="21"/>
      <c r="G1242" s="4"/>
      <c r="H1242" s="4"/>
      <c r="I1242" s="4"/>
    </row>
    <row r="1243" spans="4:9" ht="12.75" customHeight="1">
      <c r="D1243" s="7" t="s">
        <v>1211</v>
      </c>
      <c r="E1243" s="20" t="s">
        <v>1212</v>
      </c>
      <c r="F1243" s="20"/>
      <c r="G1243" s="3">
        <v>27460123000</v>
      </c>
      <c r="I1243" s="3">
        <f>G1243+H1243</f>
        <v>27460123000</v>
      </c>
    </row>
    <row r="1244" spans="4:9" ht="12.75" customHeight="1" thickBot="1">
      <c r="D1244" s="7" t="s">
        <v>1272</v>
      </c>
      <c r="E1244" s="20" t="s">
        <v>1356</v>
      </c>
      <c r="F1244" s="20"/>
      <c r="H1244" s="3">
        <v>16852861094</v>
      </c>
      <c r="I1244" s="3">
        <f>G1244+H1244</f>
        <v>16852861094</v>
      </c>
    </row>
    <row r="1245" spans="5:9" ht="12.75" customHeight="1" thickBot="1">
      <c r="E1245" s="23" t="s">
        <v>1656</v>
      </c>
      <c r="F1245" s="23"/>
      <c r="G1245" s="5">
        <f>SUM(G1243:G1244)</f>
        <v>27460123000</v>
      </c>
      <c r="H1245" s="5">
        <f>SUM(H1243:H1244)</f>
        <v>16852861094</v>
      </c>
      <c r="I1245" s="5">
        <f>G1245+H1245</f>
        <v>44312984094</v>
      </c>
    </row>
    <row r="1246" spans="5:9" ht="12.75" customHeight="1">
      <c r="E1246" s="21" t="s">
        <v>1657</v>
      </c>
      <c r="F1246" s="21"/>
      <c r="G1246" s="4"/>
      <c r="H1246" s="4"/>
      <c r="I1246" s="4"/>
    </row>
    <row r="1247" spans="4:9" ht="12.75" customHeight="1">
      <c r="D1247" s="7" t="s">
        <v>1211</v>
      </c>
      <c r="E1247" s="20" t="s">
        <v>1212</v>
      </c>
      <c r="F1247" s="20"/>
      <c r="G1247" s="3">
        <v>27461623000</v>
      </c>
      <c r="H1247" s="3">
        <v>0</v>
      </c>
      <c r="I1247" s="3">
        <f>G1247+H1247</f>
        <v>27461623000</v>
      </c>
    </row>
    <row r="1248" spans="4:9" ht="12.75" customHeight="1">
      <c r="D1248" s="7" t="s">
        <v>1223</v>
      </c>
      <c r="E1248" s="20" t="s">
        <v>1224</v>
      </c>
      <c r="F1248" s="20"/>
      <c r="G1248" s="3">
        <v>0</v>
      </c>
      <c r="H1248" s="3">
        <v>918280000</v>
      </c>
      <c r="I1248" s="3">
        <f>G1248+H1248</f>
        <v>918280000</v>
      </c>
    </row>
    <row r="1249" spans="4:9" ht="12.75" customHeight="1" thickBot="1">
      <c r="D1249" s="7" t="s">
        <v>1272</v>
      </c>
      <c r="E1249" s="20" t="s">
        <v>1356</v>
      </c>
      <c r="F1249" s="20"/>
      <c r="G1249" s="3">
        <v>0</v>
      </c>
      <c r="H1249" s="3">
        <v>17052861094</v>
      </c>
      <c r="I1249" s="3">
        <f>G1249+H1249</f>
        <v>17052861094</v>
      </c>
    </row>
    <row r="1250" spans="5:9" ht="12.75" customHeight="1" thickBot="1">
      <c r="E1250" s="23" t="s">
        <v>1658</v>
      </c>
      <c r="F1250" s="23"/>
      <c r="G1250" s="5">
        <f>SUM(G1247:G1249)</f>
        <v>27461623000</v>
      </c>
      <c r="H1250" s="5">
        <f>SUM(H1247:H1249)</f>
        <v>17971141094</v>
      </c>
      <c r="I1250" s="5">
        <f>G1250+H1250</f>
        <v>45432764094</v>
      </c>
    </row>
    <row r="1251" ht="10.5" customHeight="1"/>
    <row r="1252" spans="1:6" ht="12.75" customHeight="1">
      <c r="A1252" s="6" t="s">
        <v>1205</v>
      </c>
      <c r="B1252" s="6" t="s">
        <v>1487</v>
      </c>
      <c r="C1252" s="6"/>
      <c r="D1252" s="8"/>
      <c r="E1252" s="22" t="s">
        <v>1488</v>
      </c>
      <c r="F1252" s="22"/>
    </row>
    <row r="1253" spans="1:6" ht="25.5" customHeight="1">
      <c r="A1253" s="6"/>
      <c r="B1253" s="6"/>
      <c r="C1253" s="6" t="s">
        <v>1206</v>
      </c>
      <c r="D1253" s="8"/>
      <c r="E1253" s="22" t="s">
        <v>1207</v>
      </c>
      <c r="F1253" s="22"/>
    </row>
    <row r="1254" spans="4:9" ht="12.75" customHeight="1">
      <c r="D1254" s="7" t="s">
        <v>1361</v>
      </c>
      <c r="E1254" s="20" t="s">
        <v>198</v>
      </c>
      <c r="F1254" s="20"/>
      <c r="G1254" s="3">
        <v>8357000</v>
      </c>
      <c r="H1254" s="3">
        <v>0</v>
      </c>
      <c r="I1254" s="3">
        <f aca="true" t="shared" si="53" ref="I1254:I1265">G1254+H1254</f>
        <v>8357000</v>
      </c>
    </row>
    <row r="1255" spans="4:9" ht="12.75" customHeight="1">
      <c r="D1255" s="7" t="s">
        <v>1362</v>
      </c>
      <c r="E1255" s="20" t="s">
        <v>1319</v>
      </c>
      <c r="F1255" s="20"/>
      <c r="G1255" s="3">
        <v>1496000</v>
      </c>
      <c r="H1255" s="3">
        <v>0</v>
      </c>
      <c r="I1255" s="3">
        <f t="shared" si="53"/>
        <v>1496000</v>
      </c>
    </row>
    <row r="1256" spans="4:9" ht="12.75" customHeight="1">
      <c r="D1256" s="7" t="s">
        <v>1369</v>
      </c>
      <c r="E1256" s="20" t="s">
        <v>1320</v>
      </c>
      <c r="F1256" s="20"/>
      <c r="G1256" s="3">
        <v>82000</v>
      </c>
      <c r="H1256" s="3">
        <v>0</v>
      </c>
      <c r="I1256" s="3">
        <f t="shared" si="53"/>
        <v>82000</v>
      </c>
    </row>
    <row r="1257" spans="4:9" ht="12.75" customHeight="1">
      <c r="D1257" s="7" t="s">
        <v>1372</v>
      </c>
      <c r="E1257" s="20" t="s">
        <v>1322</v>
      </c>
      <c r="F1257" s="20"/>
      <c r="G1257" s="3">
        <v>100000</v>
      </c>
      <c r="H1257" s="3">
        <v>0</v>
      </c>
      <c r="I1257" s="3">
        <f t="shared" si="53"/>
        <v>100000</v>
      </c>
    </row>
    <row r="1258" spans="4:9" ht="12.75" customHeight="1">
      <c r="D1258" s="7" t="s">
        <v>1370</v>
      </c>
      <c r="E1258" s="20" t="s">
        <v>199</v>
      </c>
      <c r="F1258" s="20"/>
      <c r="G1258" s="3">
        <v>100000</v>
      </c>
      <c r="H1258" s="3">
        <v>0</v>
      </c>
      <c r="I1258" s="3">
        <f t="shared" si="53"/>
        <v>100000</v>
      </c>
    </row>
    <row r="1259" spans="4:9" ht="12.75" customHeight="1">
      <c r="D1259" s="7" t="s">
        <v>1363</v>
      </c>
      <c r="E1259" s="20" t="s">
        <v>1323</v>
      </c>
      <c r="F1259" s="20"/>
      <c r="G1259" s="3">
        <v>380000</v>
      </c>
      <c r="H1259" s="3">
        <v>0</v>
      </c>
      <c r="I1259" s="3">
        <f t="shared" si="53"/>
        <v>380000</v>
      </c>
    </row>
    <row r="1260" spans="4:9" ht="12.75" customHeight="1">
      <c r="D1260" s="7" t="s">
        <v>1365</v>
      </c>
      <c r="E1260" s="20" t="s">
        <v>1321</v>
      </c>
      <c r="F1260" s="20"/>
      <c r="G1260" s="3">
        <v>200000</v>
      </c>
      <c r="H1260" s="3">
        <v>0</v>
      </c>
      <c r="I1260" s="3">
        <f t="shared" si="53"/>
        <v>200000</v>
      </c>
    </row>
    <row r="1261" spans="4:9" ht="12.75" customHeight="1">
      <c r="D1261" s="7" t="s">
        <v>1367</v>
      </c>
      <c r="E1261" s="20" t="s">
        <v>1324</v>
      </c>
      <c r="F1261" s="20"/>
      <c r="G1261" s="3">
        <v>251000</v>
      </c>
      <c r="H1261" s="3">
        <v>0</v>
      </c>
      <c r="I1261" s="3">
        <f t="shared" si="53"/>
        <v>251000</v>
      </c>
    </row>
    <row r="1262" spans="4:9" ht="12.75" customHeight="1">
      <c r="D1262" s="7" t="s">
        <v>1374</v>
      </c>
      <c r="E1262" s="20" t="s">
        <v>1325</v>
      </c>
      <c r="F1262" s="20"/>
      <c r="G1262" s="3">
        <v>10000</v>
      </c>
      <c r="H1262" s="3">
        <v>0</v>
      </c>
      <c r="I1262" s="3">
        <f t="shared" si="53"/>
        <v>10000</v>
      </c>
    </row>
    <row r="1263" spans="4:9" ht="12.75" customHeight="1">
      <c r="D1263" s="7" t="s">
        <v>1375</v>
      </c>
      <c r="E1263" s="20" t="s">
        <v>202</v>
      </c>
      <c r="F1263" s="20"/>
      <c r="G1263" s="3">
        <v>10000</v>
      </c>
      <c r="H1263" s="3">
        <v>0</v>
      </c>
      <c r="I1263" s="3">
        <f t="shared" si="53"/>
        <v>10000</v>
      </c>
    </row>
    <row r="1264" spans="4:9" ht="12.75" customHeight="1">
      <c r="D1264" s="7" t="s">
        <v>1376</v>
      </c>
      <c r="E1264" s="20" t="s">
        <v>1326</v>
      </c>
      <c r="F1264" s="20"/>
      <c r="G1264" s="3">
        <v>844000</v>
      </c>
      <c r="H1264" s="3">
        <v>0</v>
      </c>
      <c r="I1264" s="3">
        <f t="shared" si="53"/>
        <v>844000</v>
      </c>
    </row>
    <row r="1265" spans="4:9" ht="12.75" customHeight="1" thickBot="1">
      <c r="D1265" s="7" t="s">
        <v>1193</v>
      </c>
      <c r="E1265" s="20" t="s">
        <v>211</v>
      </c>
      <c r="F1265" s="20"/>
      <c r="G1265" s="3">
        <v>50000</v>
      </c>
      <c r="H1265" s="3">
        <v>0</v>
      </c>
      <c r="I1265" s="3">
        <f t="shared" si="53"/>
        <v>50000</v>
      </c>
    </row>
    <row r="1266" spans="5:9" ht="12.75" customHeight="1">
      <c r="E1266" s="21" t="s">
        <v>1081</v>
      </c>
      <c r="F1266" s="21"/>
      <c r="G1266" s="4"/>
      <c r="H1266" s="4"/>
      <c r="I1266" s="4"/>
    </row>
    <row r="1267" spans="4:9" ht="12.75" customHeight="1" thickBot="1">
      <c r="D1267" s="7" t="s">
        <v>1211</v>
      </c>
      <c r="E1267" s="20" t="s">
        <v>1212</v>
      </c>
      <c r="F1267" s="20"/>
      <c r="G1267" s="3">
        <v>11880000</v>
      </c>
      <c r="I1267" s="3">
        <f>G1267+H1267</f>
        <v>11880000</v>
      </c>
    </row>
    <row r="1268" spans="5:9" ht="12.75" customHeight="1" thickBot="1">
      <c r="E1268" s="23" t="s">
        <v>1082</v>
      </c>
      <c r="F1268" s="23"/>
      <c r="G1268" s="5">
        <f>SUM(G1267:G1267)</f>
        <v>11880000</v>
      </c>
      <c r="H1268" s="5">
        <f>SUM(H1267:H1267)</f>
        <v>0</v>
      </c>
      <c r="I1268" s="5">
        <f>G1268+H1268</f>
        <v>11880000</v>
      </c>
    </row>
    <row r="1269" spans="5:9" ht="12.75" customHeight="1">
      <c r="E1269" s="21" t="s">
        <v>1659</v>
      </c>
      <c r="F1269" s="21"/>
      <c r="G1269" s="4"/>
      <c r="H1269" s="4"/>
      <c r="I1269" s="4"/>
    </row>
    <row r="1270" spans="4:9" ht="12.75" customHeight="1" thickBot="1">
      <c r="D1270" s="7" t="s">
        <v>1211</v>
      </c>
      <c r="E1270" s="20" t="s">
        <v>1212</v>
      </c>
      <c r="F1270" s="20"/>
      <c r="G1270" s="3">
        <v>11880000</v>
      </c>
      <c r="H1270" s="3">
        <v>0</v>
      </c>
      <c r="I1270" s="3">
        <f>G1270+H1270</f>
        <v>11880000</v>
      </c>
    </row>
    <row r="1271" spans="5:9" ht="12.75" customHeight="1" thickBot="1">
      <c r="E1271" s="23" t="s">
        <v>1660</v>
      </c>
      <c r="F1271" s="23"/>
      <c r="G1271" s="5">
        <f>SUM(G1270:G1270)</f>
        <v>11880000</v>
      </c>
      <c r="H1271" s="5">
        <f>SUM(H1270:H1270)</f>
        <v>0</v>
      </c>
      <c r="I1271" s="5">
        <f>G1271+H1271</f>
        <v>11880000</v>
      </c>
    </row>
    <row r="1272" ht="9" customHeight="1"/>
    <row r="1273" spans="1:6" ht="12.75" customHeight="1">
      <c r="A1273" s="6" t="s">
        <v>1205</v>
      </c>
      <c r="B1273" s="6" t="s">
        <v>1489</v>
      </c>
      <c r="C1273" s="6"/>
      <c r="D1273" s="8"/>
      <c r="E1273" s="22" t="s">
        <v>1490</v>
      </c>
      <c r="F1273" s="22"/>
    </row>
    <row r="1274" spans="1:6" ht="12.75" customHeight="1">
      <c r="A1274" s="6"/>
      <c r="B1274" s="6"/>
      <c r="C1274" s="6" t="s">
        <v>1291</v>
      </c>
      <c r="D1274" s="8"/>
      <c r="E1274" s="22" t="s">
        <v>1292</v>
      </c>
      <c r="F1274" s="22"/>
    </row>
    <row r="1275" spans="4:9" ht="12.75" customHeight="1">
      <c r="D1275" s="7" t="s">
        <v>1373</v>
      </c>
      <c r="E1275" s="20" t="s">
        <v>200</v>
      </c>
      <c r="F1275" s="20"/>
      <c r="G1275" s="3">
        <v>1000000</v>
      </c>
      <c r="H1275" s="3">
        <v>0</v>
      </c>
      <c r="I1275" s="3">
        <f>G1275+H1275</f>
        <v>1000000</v>
      </c>
    </row>
    <row r="1276" spans="4:9" ht="12.75" customHeight="1">
      <c r="D1276" s="7" t="s">
        <v>1367</v>
      </c>
      <c r="E1276" s="20" t="s">
        <v>1324</v>
      </c>
      <c r="F1276" s="20"/>
      <c r="G1276" s="3">
        <v>4618000</v>
      </c>
      <c r="H1276" s="3">
        <v>0</v>
      </c>
      <c r="I1276" s="3">
        <f>G1276+H1276</f>
        <v>4618000</v>
      </c>
    </row>
    <row r="1277" spans="4:9" ht="12.75" customHeight="1" thickBot="1">
      <c r="D1277" s="7" t="s">
        <v>1189</v>
      </c>
      <c r="E1277" s="20" t="s">
        <v>1329</v>
      </c>
      <c r="F1277" s="20"/>
      <c r="G1277" s="3">
        <v>133550000</v>
      </c>
      <c r="H1277" s="3">
        <v>0</v>
      </c>
      <c r="I1277" s="3">
        <f>G1277+H1277</f>
        <v>133550000</v>
      </c>
    </row>
    <row r="1278" spans="5:9" ht="12.75" customHeight="1">
      <c r="E1278" s="21" t="s">
        <v>1661</v>
      </c>
      <c r="F1278" s="21"/>
      <c r="G1278" s="4"/>
      <c r="H1278" s="4"/>
      <c r="I1278" s="4"/>
    </row>
    <row r="1279" spans="4:9" ht="12.75" customHeight="1" thickBot="1">
      <c r="D1279" s="7" t="s">
        <v>1211</v>
      </c>
      <c r="E1279" s="20" t="s">
        <v>1212</v>
      </c>
      <c r="F1279" s="20"/>
      <c r="G1279" s="3">
        <v>139168000</v>
      </c>
      <c r="I1279" s="3">
        <f>G1279+H1279</f>
        <v>139168000</v>
      </c>
    </row>
    <row r="1280" spans="5:9" ht="12.75" customHeight="1" thickBot="1">
      <c r="E1280" s="23" t="s">
        <v>1662</v>
      </c>
      <c r="F1280" s="23"/>
      <c r="G1280" s="5">
        <f>SUM(G1279:G1279)</f>
        <v>139168000</v>
      </c>
      <c r="H1280" s="5">
        <f>SUM(H1279:H1279)</f>
        <v>0</v>
      </c>
      <c r="I1280" s="5">
        <f>G1280+H1280</f>
        <v>139168000</v>
      </c>
    </row>
    <row r="1281" spans="5:9" ht="12.75" customHeight="1">
      <c r="E1281" s="21" t="s">
        <v>1663</v>
      </c>
      <c r="F1281" s="21"/>
      <c r="G1281" s="4"/>
      <c r="H1281" s="4"/>
      <c r="I1281" s="4"/>
    </row>
    <row r="1282" spans="4:9" ht="12.75" customHeight="1" thickBot="1">
      <c r="D1282" s="7" t="s">
        <v>1211</v>
      </c>
      <c r="E1282" s="20" t="s">
        <v>1212</v>
      </c>
      <c r="F1282" s="20"/>
      <c r="G1282" s="3">
        <v>139168000</v>
      </c>
      <c r="H1282" s="3">
        <v>0</v>
      </c>
      <c r="I1282" s="3">
        <f>G1282+H1282</f>
        <v>139168000</v>
      </c>
    </row>
    <row r="1283" spans="5:9" ht="12.75" customHeight="1" thickBot="1">
      <c r="E1283" s="23" t="s">
        <v>1672</v>
      </c>
      <c r="F1283" s="23"/>
      <c r="G1283" s="5">
        <f>SUM(G1282:G1282)</f>
        <v>139168000</v>
      </c>
      <c r="H1283" s="5">
        <f>SUM(H1282:H1282)</f>
        <v>0</v>
      </c>
      <c r="I1283" s="5">
        <f>G1283+H1283</f>
        <v>139168000</v>
      </c>
    </row>
    <row r="1284" ht="9" customHeight="1"/>
    <row r="1285" spans="1:6" ht="12.75" customHeight="1">
      <c r="A1285" s="6" t="s">
        <v>1205</v>
      </c>
      <c r="B1285" s="6" t="s">
        <v>1491</v>
      </c>
      <c r="C1285" s="6"/>
      <c r="D1285" s="8"/>
      <c r="E1285" s="22" t="s">
        <v>1492</v>
      </c>
      <c r="F1285" s="22"/>
    </row>
    <row r="1286" spans="1:6" ht="12.75" customHeight="1">
      <c r="A1286" s="6"/>
      <c r="B1286" s="6"/>
      <c r="C1286" s="6" t="s">
        <v>1239</v>
      </c>
      <c r="D1286" s="8"/>
      <c r="E1286" s="22" t="s">
        <v>1240</v>
      </c>
      <c r="F1286" s="22"/>
    </row>
    <row r="1287" spans="4:9" ht="12.75" customHeight="1">
      <c r="D1287" s="7" t="s">
        <v>1361</v>
      </c>
      <c r="E1287" s="20" t="s">
        <v>198</v>
      </c>
      <c r="F1287" s="20"/>
      <c r="G1287" s="3">
        <v>7437000</v>
      </c>
      <c r="H1287" s="3">
        <v>0</v>
      </c>
      <c r="I1287" s="3">
        <f aca="true" t="shared" si="54" ref="I1287:I1297">G1287+H1287</f>
        <v>7437000</v>
      </c>
    </row>
    <row r="1288" spans="4:9" ht="12.75" customHeight="1">
      <c r="D1288" s="7" t="s">
        <v>1362</v>
      </c>
      <c r="E1288" s="20" t="s">
        <v>1319</v>
      </c>
      <c r="F1288" s="20"/>
      <c r="G1288" s="3">
        <v>1331000</v>
      </c>
      <c r="H1288" s="3">
        <v>0</v>
      </c>
      <c r="I1288" s="3">
        <f t="shared" si="54"/>
        <v>1331000</v>
      </c>
    </row>
    <row r="1289" spans="4:9" ht="12.75" customHeight="1">
      <c r="D1289" s="7" t="s">
        <v>1369</v>
      </c>
      <c r="E1289" s="20" t="s">
        <v>1320</v>
      </c>
      <c r="F1289" s="20"/>
      <c r="G1289" s="3">
        <v>21000</v>
      </c>
      <c r="H1289" s="3">
        <v>0</v>
      </c>
      <c r="I1289" s="3">
        <f t="shared" si="54"/>
        <v>21000</v>
      </c>
    </row>
    <row r="1290" spans="4:9" ht="12.75" customHeight="1">
      <c r="D1290" s="7" t="s">
        <v>1372</v>
      </c>
      <c r="E1290" s="20" t="s">
        <v>1322</v>
      </c>
      <c r="F1290" s="20"/>
      <c r="G1290" s="3">
        <v>25000</v>
      </c>
      <c r="H1290" s="3">
        <v>0</v>
      </c>
      <c r="I1290" s="3">
        <f t="shared" si="54"/>
        <v>25000</v>
      </c>
    </row>
    <row r="1291" spans="4:9" ht="12.75" customHeight="1">
      <c r="D1291" s="7" t="s">
        <v>1370</v>
      </c>
      <c r="E1291" s="20" t="s">
        <v>199</v>
      </c>
      <c r="F1291" s="20"/>
      <c r="G1291" s="3">
        <v>319000</v>
      </c>
      <c r="H1291" s="3">
        <v>0</v>
      </c>
      <c r="I1291" s="3">
        <f t="shared" si="54"/>
        <v>319000</v>
      </c>
    </row>
    <row r="1292" spans="4:9" ht="12.75" customHeight="1">
      <c r="D1292" s="7" t="s">
        <v>1363</v>
      </c>
      <c r="E1292" s="20" t="s">
        <v>1323</v>
      </c>
      <c r="F1292" s="20"/>
      <c r="G1292" s="3">
        <v>833000</v>
      </c>
      <c r="H1292" s="3">
        <v>0</v>
      </c>
      <c r="I1292" s="3">
        <f t="shared" si="54"/>
        <v>833000</v>
      </c>
    </row>
    <row r="1293" spans="4:9" ht="12.75" customHeight="1">
      <c r="D1293" s="7" t="s">
        <v>1365</v>
      </c>
      <c r="E1293" s="20" t="s">
        <v>1321</v>
      </c>
      <c r="F1293" s="20"/>
      <c r="G1293" s="3">
        <v>18000</v>
      </c>
      <c r="H1293" s="3">
        <v>0</v>
      </c>
      <c r="I1293" s="3">
        <f t="shared" si="54"/>
        <v>18000</v>
      </c>
    </row>
    <row r="1294" spans="4:9" ht="12.75" customHeight="1">
      <c r="D1294" s="7" t="s">
        <v>1367</v>
      </c>
      <c r="E1294" s="20" t="s">
        <v>1324</v>
      </c>
      <c r="F1294" s="20"/>
      <c r="G1294" s="3">
        <v>480000</v>
      </c>
      <c r="H1294" s="3">
        <v>0</v>
      </c>
      <c r="I1294" s="3">
        <f t="shared" si="54"/>
        <v>480000</v>
      </c>
    </row>
    <row r="1295" spans="4:9" ht="12.75" customHeight="1">
      <c r="D1295" s="7" t="s">
        <v>1375</v>
      </c>
      <c r="E1295" s="20" t="s">
        <v>202</v>
      </c>
      <c r="F1295" s="20"/>
      <c r="G1295" s="3">
        <v>60000</v>
      </c>
      <c r="H1295" s="3">
        <v>0</v>
      </c>
      <c r="I1295" s="3">
        <f t="shared" si="54"/>
        <v>60000</v>
      </c>
    </row>
    <row r="1296" spans="4:9" ht="12.75" customHeight="1">
      <c r="D1296" s="7" t="s">
        <v>1376</v>
      </c>
      <c r="E1296" s="20" t="s">
        <v>1326</v>
      </c>
      <c r="F1296" s="20"/>
      <c r="G1296" s="3">
        <v>460000</v>
      </c>
      <c r="H1296" s="3">
        <v>0</v>
      </c>
      <c r="I1296" s="3">
        <f t="shared" si="54"/>
        <v>460000</v>
      </c>
    </row>
    <row r="1297" spans="4:9" ht="12.75" customHeight="1" thickBot="1">
      <c r="D1297" s="7" t="s">
        <v>1378</v>
      </c>
      <c r="E1297" s="20" t="s">
        <v>1328</v>
      </c>
      <c r="F1297" s="20"/>
      <c r="G1297" s="3">
        <v>184000</v>
      </c>
      <c r="H1297" s="3">
        <v>0</v>
      </c>
      <c r="I1297" s="3">
        <f t="shared" si="54"/>
        <v>184000</v>
      </c>
    </row>
    <row r="1298" spans="5:9" ht="12.75" customHeight="1">
      <c r="E1298" s="21" t="s">
        <v>1673</v>
      </c>
      <c r="F1298" s="21"/>
      <c r="G1298" s="4"/>
      <c r="H1298" s="4"/>
      <c r="I1298" s="4"/>
    </row>
    <row r="1299" spans="4:9" ht="12.75" customHeight="1" thickBot="1">
      <c r="D1299" s="7" t="s">
        <v>1211</v>
      </c>
      <c r="E1299" s="20" t="s">
        <v>1212</v>
      </c>
      <c r="F1299" s="20"/>
      <c r="G1299" s="3">
        <v>11168000</v>
      </c>
      <c r="I1299" s="3">
        <f>G1299+H1299</f>
        <v>11168000</v>
      </c>
    </row>
    <row r="1300" spans="5:9" ht="12.75" customHeight="1" thickBot="1">
      <c r="E1300" s="23" t="s">
        <v>1674</v>
      </c>
      <c r="F1300" s="23"/>
      <c r="G1300" s="5">
        <f>SUM(G1299:G1299)</f>
        <v>11168000</v>
      </c>
      <c r="H1300" s="5">
        <f>SUM(H1299:H1299)</f>
        <v>0</v>
      </c>
      <c r="I1300" s="5">
        <f>G1300+H1300</f>
        <v>11168000</v>
      </c>
    </row>
    <row r="1301" spans="5:9" ht="12.75" customHeight="1">
      <c r="E1301" s="21" t="s">
        <v>1675</v>
      </c>
      <c r="F1301" s="21"/>
      <c r="G1301" s="4"/>
      <c r="H1301" s="4"/>
      <c r="I1301" s="4"/>
    </row>
    <row r="1302" spans="4:9" ht="12.75" customHeight="1" thickBot="1">
      <c r="D1302" s="7" t="s">
        <v>1211</v>
      </c>
      <c r="E1302" s="20" t="s">
        <v>1212</v>
      </c>
      <c r="F1302" s="20"/>
      <c r="G1302" s="3">
        <v>11168000</v>
      </c>
      <c r="H1302" s="3">
        <v>0</v>
      </c>
      <c r="I1302" s="3">
        <f>G1302+H1302</f>
        <v>11168000</v>
      </c>
    </row>
    <row r="1303" spans="5:9" ht="12.75" customHeight="1" thickBot="1">
      <c r="E1303" s="23" t="s">
        <v>1676</v>
      </c>
      <c r="F1303" s="23"/>
      <c r="G1303" s="5">
        <f>SUM(G1302:G1302)</f>
        <v>11168000</v>
      </c>
      <c r="H1303" s="5">
        <f>SUM(H1302:H1302)</f>
        <v>0</v>
      </c>
      <c r="I1303" s="5">
        <f>G1303+H1303</f>
        <v>11168000</v>
      </c>
    </row>
    <row r="1304" ht="6.75" customHeight="1"/>
    <row r="1305" spans="1:6" ht="12.75" customHeight="1">
      <c r="A1305" s="6" t="s">
        <v>1205</v>
      </c>
      <c r="B1305" s="6" t="s">
        <v>1493</v>
      </c>
      <c r="C1305" s="6"/>
      <c r="D1305" s="8"/>
      <c r="E1305" s="22" t="s">
        <v>1494</v>
      </c>
      <c r="F1305" s="22"/>
    </row>
    <row r="1306" spans="1:6" ht="12.75" customHeight="1">
      <c r="A1306" s="6"/>
      <c r="B1306" s="6"/>
      <c r="C1306" s="6" t="s">
        <v>1215</v>
      </c>
      <c r="D1306" s="8"/>
      <c r="E1306" s="22" t="s">
        <v>1216</v>
      </c>
      <c r="F1306" s="22"/>
    </row>
    <row r="1307" spans="4:9" ht="12.75" customHeight="1">
      <c r="D1307" s="7" t="s">
        <v>1361</v>
      </c>
      <c r="E1307" s="20" t="s">
        <v>198</v>
      </c>
      <c r="F1307" s="20"/>
      <c r="G1307" s="3">
        <v>10510000</v>
      </c>
      <c r="H1307" s="3">
        <v>0</v>
      </c>
      <c r="I1307" s="3">
        <f aca="true" t="shared" si="55" ref="I1307:I1318">G1307+H1307</f>
        <v>10510000</v>
      </c>
    </row>
    <row r="1308" spans="4:9" ht="12.75" customHeight="1">
      <c r="D1308" s="7" t="s">
        <v>1362</v>
      </c>
      <c r="E1308" s="20" t="s">
        <v>1319</v>
      </c>
      <c r="F1308" s="20"/>
      <c r="G1308" s="3">
        <v>1882000</v>
      </c>
      <c r="H1308" s="3">
        <v>0</v>
      </c>
      <c r="I1308" s="3">
        <f t="shared" si="55"/>
        <v>1882000</v>
      </c>
    </row>
    <row r="1309" spans="4:9" ht="12.75" customHeight="1">
      <c r="D1309" s="7" t="s">
        <v>1372</v>
      </c>
      <c r="E1309" s="20" t="s">
        <v>1322</v>
      </c>
      <c r="F1309" s="20"/>
      <c r="G1309" s="3">
        <v>22000</v>
      </c>
      <c r="H1309" s="3">
        <v>0</v>
      </c>
      <c r="I1309" s="3">
        <f t="shared" si="55"/>
        <v>22000</v>
      </c>
    </row>
    <row r="1310" spans="4:9" ht="12.75" customHeight="1">
      <c r="D1310" s="7" t="s">
        <v>1370</v>
      </c>
      <c r="E1310" s="20" t="s">
        <v>199</v>
      </c>
      <c r="F1310" s="20"/>
      <c r="G1310" s="3">
        <v>126000</v>
      </c>
      <c r="H1310" s="3">
        <v>0</v>
      </c>
      <c r="I1310" s="3">
        <f t="shared" si="55"/>
        <v>126000</v>
      </c>
    </row>
    <row r="1311" spans="4:9" ht="12.75" customHeight="1">
      <c r="D1311" s="7" t="s">
        <v>1363</v>
      </c>
      <c r="E1311" s="20" t="s">
        <v>1323</v>
      </c>
      <c r="F1311" s="20"/>
      <c r="G1311" s="3">
        <v>351000</v>
      </c>
      <c r="H1311" s="3">
        <v>0</v>
      </c>
      <c r="I1311" s="3">
        <f t="shared" si="55"/>
        <v>351000</v>
      </c>
    </row>
    <row r="1312" spans="4:9" ht="12.75" customHeight="1">
      <c r="D1312" s="7" t="s">
        <v>1365</v>
      </c>
      <c r="E1312" s="20" t="s">
        <v>1321</v>
      </c>
      <c r="F1312" s="20"/>
      <c r="G1312" s="3">
        <v>220000</v>
      </c>
      <c r="H1312" s="3">
        <v>0</v>
      </c>
      <c r="I1312" s="3">
        <f t="shared" si="55"/>
        <v>220000</v>
      </c>
    </row>
    <row r="1313" spans="4:9" ht="12.75" customHeight="1">
      <c r="D1313" s="7" t="s">
        <v>1367</v>
      </c>
      <c r="E1313" s="20" t="s">
        <v>1324</v>
      </c>
      <c r="F1313" s="20"/>
      <c r="G1313" s="3">
        <v>457000</v>
      </c>
      <c r="H1313" s="3">
        <v>0</v>
      </c>
      <c r="I1313" s="3">
        <f t="shared" si="55"/>
        <v>457000</v>
      </c>
    </row>
    <row r="1314" spans="4:9" ht="12.75" customHeight="1">
      <c r="D1314" s="7" t="s">
        <v>1375</v>
      </c>
      <c r="E1314" s="20" t="s">
        <v>202</v>
      </c>
      <c r="F1314" s="20"/>
      <c r="G1314" s="3">
        <v>50000</v>
      </c>
      <c r="H1314" s="3">
        <v>0</v>
      </c>
      <c r="I1314" s="3">
        <f t="shared" si="55"/>
        <v>50000</v>
      </c>
    </row>
    <row r="1315" spans="4:9" ht="12.75" customHeight="1">
      <c r="D1315" s="7" t="s">
        <v>1376</v>
      </c>
      <c r="E1315" s="20" t="s">
        <v>1326</v>
      </c>
      <c r="F1315" s="20"/>
      <c r="G1315" s="3">
        <v>108000</v>
      </c>
      <c r="H1315" s="3">
        <v>0</v>
      </c>
      <c r="I1315" s="3">
        <f t="shared" si="55"/>
        <v>108000</v>
      </c>
    </row>
    <row r="1316" spans="4:9" ht="12.75" customHeight="1">
      <c r="D1316" s="7" t="s">
        <v>1193</v>
      </c>
      <c r="E1316" s="20" t="s">
        <v>211</v>
      </c>
      <c r="F1316" s="20"/>
      <c r="G1316" s="3">
        <v>10000</v>
      </c>
      <c r="H1316" s="3">
        <v>0</v>
      </c>
      <c r="I1316" s="3">
        <f t="shared" si="55"/>
        <v>10000</v>
      </c>
    </row>
    <row r="1317" spans="4:9" ht="12.75" customHeight="1">
      <c r="D1317" s="7" t="s">
        <v>1378</v>
      </c>
      <c r="E1317" s="20" t="s">
        <v>1328</v>
      </c>
      <c r="F1317" s="20"/>
      <c r="G1317" s="3">
        <v>345000</v>
      </c>
      <c r="H1317" s="3">
        <v>0</v>
      </c>
      <c r="I1317" s="3">
        <f t="shared" si="55"/>
        <v>345000</v>
      </c>
    </row>
    <row r="1318" spans="4:9" ht="12.75" customHeight="1" thickBot="1">
      <c r="D1318" s="7" t="s">
        <v>214</v>
      </c>
      <c r="E1318" s="20" t="s">
        <v>215</v>
      </c>
      <c r="F1318" s="20"/>
      <c r="G1318" s="3">
        <v>100000</v>
      </c>
      <c r="H1318" s="3">
        <v>0</v>
      </c>
      <c r="I1318" s="3">
        <f t="shared" si="55"/>
        <v>100000</v>
      </c>
    </row>
    <row r="1319" spans="5:9" ht="12.75" customHeight="1">
      <c r="E1319" s="21" t="s">
        <v>1091</v>
      </c>
      <c r="F1319" s="21"/>
      <c r="G1319" s="4"/>
      <c r="H1319" s="4"/>
      <c r="I1319" s="4"/>
    </row>
    <row r="1320" spans="4:9" ht="12.75" customHeight="1" thickBot="1">
      <c r="D1320" s="7" t="s">
        <v>1211</v>
      </c>
      <c r="E1320" s="20" t="s">
        <v>1212</v>
      </c>
      <c r="F1320" s="20"/>
      <c r="G1320" s="3">
        <v>14181000</v>
      </c>
      <c r="I1320" s="3">
        <f>G1320+H1320</f>
        <v>14181000</v>
      </c>
    </row>
    <row r="1321" spans="5:9" ht="12.75" customHeight="1" thickBot="1">
      <c r="E1321" s="23" t="s">
        <v>1092</v>
      </c>
      <c r="F1321" s="23"/>
      <c r="G1321" s="5">
        <f>SUM(G1320:G1320)</f>
        <v>14181000</v>
      </c>
      <c r="H1321" s="5">
        <f>SUM(H1320:H1320)</f>
        <v>0</v>
      </c>
      <c r="I1321" s="5">
        <f>G1321+H1321</f>
        <v>14181000</v>
      </c>
    </row>
    <row r="1322" spans="5:9" ht="12.75" customHeight="1">
      <c r="E1322" s="21" t="s">
        <v>1677</v>
      </c>
      <c r="F1322" s="21"/>
      <c r="G1322" s="4"/>
      <c r="H1322" s="4"/>
      <c r="I1322" s="4"/>
    </row>
    <row r="1323" spans="4:9" ht="12.75" customHeight="1" thickBot="1">
      <c r="D1323" s="7" t="s">
        <v>1211</v>
      </c>
      <c r="E1323" s="20" t="s">
        <v>1212</v>
      </c>
      <c r="F1323" s="20"/>
      <c r="G1323" s="3">
        <v>14181000</v>
      </c>
      <c r="H1323" s="3">
        <v>0</v>
      </c>
      <c r="I1323" s="3">
        <f>G1323+H1323</f>
        <v>14181000</v>
      </c>
    </row>
    <row r="1324" spans="5:9" ht="12.75" customHeight="1" thickBot="1">
      <c r="E1324" s="23" t="s">
        <v>1678</v>
      </c>
      <c r="F1324" s="23"/>
      <c r="G1324" s="5">
        <f>SUM(G1323:G1323)</f>
        <v>14181000</v>
      </c>
      <c r="H1324" s="5">
        <f>SUM(H1323:H1323)</f>
        <v>0</v>
      </c>
      <c r="I1324" s="5">
        <f>G1324+H1324</f>
        <v>14181000</v>
      </c>
    </row>
    <row r="1326" spans="1:6" ht="12.75" customHeight="1">
      <c r="A1326" s="6" t="s">
        <v>1205</v>
      </c>
      <c r="B1326" s="6" t="s">
        <v>1495</v>
      </c>
      <c r="C1326" s="6"/>
      <c r="D1326" s="8"/>
      <c r="E1326" s="22" t="s">
        <v>1496</v>
      </c>
      <c r="F1326" s="22"/>
    </row>
    <row r="1327" spans="1:6" ht="12.75" customHeight="1">
      <c r="A1327" s="6"/>
      <c r="B1327" s="6"/>
      <c r="C1327" s="6" t="s">
        <v>1215</v>
      </c>
      <c r="D1327" s="8"/>
      <c r="E1327" s="22" t="s">
        <v>1216</v>
      </c>
      <c r="F1327" s="22"/>
    </row>
    <row r="1328" spans="4:9" ht="12.75" customHeight="1">
      <c r="D1328" s="7" t="s">
        <v>1361</v>
      </c>
      <c r="E1328" s="20" t="s">
        <v>198</v>
      </c>
      <c r="F1328" s="20"/>
      <c r="G1328" s="3">
        <v>29863000</v>
      </c>
      <c r="H1328" s="3">
        <v>0</v>
      </c>
      <c r="I1328" s="3">
        <f aca="true" t="shared" si="56" ref="I1328:I1338">G1328+H1328</f>
        <v>29863000</v>
      </c>
    </row>
    <row r="1329" spans="4:9" ht="12.75" customHeight="1">
      <c r="D1329" s="7" t="s">
        <v>1362</v>
      </c>
      <c r="E1329" s="20" t="s">
        <v>1319</v>
      </c>
      <c r="F1329" s="20"/>
      <c r="G1329" s="3">
        <v>4809000</v>
      </c>
      <c r="H1329" s="3">
        <v>0</v>
      </c>
      <c r="I1329" s="3">
        <f t="shared" si="56"/>
        <v>4809000</v>
      </c>
    </row>
    <row r="1330" spans="4:9" ht="12.75" customHeight="1">
      <c r="D1330" s="7" t="s">
        <v>1372</v>
      </c>
      <c r="E1330" s="20" t="s">
        <v>1322</v>
      </c>
      <c r="F1330" s="20"/>
      <c r="G1330" s="3">
        <v>600000</v>
      </c>
      <c r="H1330" s="3">
        <v>0</v>
      </c>
      <c r="I1330" s="3">
        <f t="shared" si="56"/>
        <v>600000</v>
      </c>
    </row>
    <row r="1331" spans="4:9" ht="12.75" customHeight="1">
      <c r="D1331" s="7" t="s">
        <v>1370</v>
      </c>
      <c r="E1331" s="20" t="s">
        <v>199</v>
      </c>
      <c r="F1331" s="20"/>
      <c r="G1331" s="3">
        <v>696000</v>
      </c>
      <c r="H1331" s="3">
        <v>0</v>
      </c>
      <c r="I1331" s="3">
        <f t="shared" si="56"/>
        <v>696000</v>
      </c>
    </row>
    <row r="1332" spans="4:9" ht="12.75" customHeight="1">
      <c r="D1332" s="7" t="s">
        <v>1363</v>
      </c>
      <c r="E1332" s="20" t="s">
        <v>1323</v>
      </c>
      <c r="F1332" s="20"/>
      <c r="G1332" s="3">
        <v>922000</v>
      </c>
      <c r="H1332" s="3">
        <v>0</v>
      </c>
      <c r="I1332" s="3">
        <f t="shared" si="56"/>
        <v>922000</v>
      </c>
    </row>
    <row r="1333" spans="4:9" ht="12.75" customHeight="1">
      <c r="D1333" s="7" t="s">
        <v>1365</v>
      </c>
      <c r="E1333" s="20" t="s">
        <v>1321</v>
      </c>
      <c r="F1333" s="20"/>
      <c r="G1333" s="3">
        <v>960000</v>
      </c>
      <c r="H1333" s="3">
        <v>0</v>
      </c>
      <c r="I1333" s="3">
        <f t="shared" si="56"/>
        <v>960000</v>
      </c>
    </row>
    <row r="1334" spans="4:9" ht="12.75" customHeight="1">
      <c r="D1334" s="7" t="s">
        <v>1367</v>
      </c>
      <c r="E1334" s="20" t="s">
        <v>1324</v>
      </c>
      <c r="F1334" s="20"/>
      <c r="G1334" s="3">
        <v>960000</v>
      </c>
      <c r="H1334" s="3">
        <v>0</v>
      </c>
      <c r="I1334" s="3">
        <f t="shared" si="56"/>
        <v>960000</v>
      </c>
    </row>
    <row r="1335" spans="4:9" ht="12.75" customHeight="1">
      <c r="D1335" s="7" t="s">
        <v>1375</v>
      </c>
      <c r="E1335" s="20" t="s">
        <v>202</v>
      </c>
      <c r="F1335" s="20"/>
      <c r="G1335" s="3">
        <v>450000</v>
      </c>
      <c r="H1335" s="3">
        <v>0</v>
      </c>
      <c r="I1335" s="3">
        <f t="shared" si="56"/>
        <v>450000</v>
      </c>
    </row>
    <row r="1336" spans="4:9" ht="12.75" customHeight="1">
      <c r="D1336" s="7" t="s">
        <v>1376</v>
      </c>
      <c r="E1336" s="20" t="s">
        <v>1326</v>
      </c>
      <c r="F1336" s="20"/>
      <c r="G1336" s="3">
        <v>789000</v>
      </c>
      <c r="H1336" s="3">
        <v>0</v>
      </c>
      <c r="I1336" s="3">
        <f t="shared" si="56"/>
        <v>789000</v>
      </c>
    </row>
    <row r="1337" spans="4:9" ht="12.75" customHeight="1">
      <c r="D1337" s="7" t="s">
        <v>1193</v>
      </c>
      <c r="E1337" s="20" t="s">
        <v>211</v>
      </c>
      <c r="F1337" s="20"/>
      <c r="G1337" s="3">
        <v>48000</v>
      </c>
      <c r="H1337" s="3">
        <v>0</v>
      </c>
      <c r="I1337" s="3">
        <f t="shared" si="56"/>
        <v>48000</v>
      </c>
    </row>
    <row r="1338" spans="4:9" ht="12.75" customHeight="1" thickBot="1">
      <c r="D1338" s="7" t="s">
        <v>1378</v>
      </c>
      <c r="E1338" s="20" t="s">
        <v>1328</v>
      </c>
      <c r="F1338" s="20"/>
      <c r="G1338" s="3">
        <v>310000</v>
      </c>
      <c r="H1338" s="3">
        <v>0</v>
      </c>
      <c r="I1338" s="3">
        <f t="shared" si="56"/>
        <v>310000</v>
      </c>
    </row>
    <row r="1339" spans="5:9" ht="12.75" customHeight="1">
      <c r="E1339" s="21" t="s">
        <v>1091</v>
      </c>
      <c r="F1339" s="21"/>
      <c r="G1339" s="4"/>
      <c r="H1339" s="4"/>
      <c r="I1339" s="4"/>
    </row>
    <row r="1340" spans="4:9" ht="12.75" customHeight="1" thickBot="1">
      <c r="D1340" s="7" t="s">
        <v>1211</v>
      </c>
      <c r="E1340" s="20" t="s">
        <v>1212</v>
      </c>
      <c r="F1340" s="20"/>
      <c r="G1340" s="3">
        <v>40407000</v>
      </c>
      <c r="I1340" s="3">
        <f>G1340+H1340</f>
        <v>40407000</v>
      </c>
    </row>
    <row r="1341" spans="5:9" ht="12.75" customHeight="1" thickBot="1">
      <c r="E1341" s="23" t="s">
        <v>1092</v>
      </c>
      <c r="F1341" s="23"/>
      <c r="G1341" s="5">
        <f>SUM(G1340:G1340)</f>
        <v>40407000</v>
      </c>
      <c r="H1341" s="5">
        <f>SUM(H1340:H1340)</f>
        <v>0</v>
      </c>
      <c r="I1341" s="5">
        <f>G1341+H1341</f>
        <v>40407000</v>
      </c>
    </row>
    <row r="1342" spans="5:9" ht="12.75" customHeight="1">
      <c r="E1342" s="21" t="s">
        <v>1679</v>
      </c>
      <c r="F1342" s="21"/>
      <c r="G1342" s="4"/>
      <c r="H1342" s="4"/>
      <c r="I1342" s="4"/>
    </row>
    <row r="1343" spans="4:9" ht="12.75" customHeight="1" thickBot="1">
      <c r="D1343" s="7" t="s">
        <v>1211</v>
      </c>
      <c r="E1343" s="20" t="s">
        <v>1212</v>
      </c>
      <c r="F1343" s="20"/>
      <c r="G1343" s="3">
        <v>40407000</v>
      </c>
      <c r="H1343" s="3">
        <v>0</v>
      </c>
      <c r="I1343" s="3">
        <f>G1343+H1343</f>
        <v>40407000</v>
      </c>
    </row>
    <row r="1344" spans="5:9" ht="12.75" customHeight="1" thickBot="1">
      <c r="E1344" s="23" t="s">
        <v>1680</v>
      </c>
      <c r="F1344" s="23"/>
      <c r="G1344" s="5">
        <f>SUM(G1343:G1343)</f>
        <v>40407000</v>
      </c>
      <c r="H1344" s="5">
        <f>SUM(H1343:H1343)</f>
        <v>0</v>
      </c>
      <c r="I1344" s="5">
        <f>G1344+H1344</f>
        <v>40407000</v>
      </c>
    </row>
    <row r="1346" spans="1:6" ht="12.75" customHeight="1">
      <c r="A1346" s="6" t="s">
        <v>1205</v>
      </c>
      <c r="B1346" s="6" t="s">
        <v>1497</v>
      </c>
      <c r="C1346" s="6"/>
      <c r="D1346" s="8"/>
      <c r="E1346" s="22" t="s">
        <v>1498</v>
      </c>
      <c r="F1346" s="22"/>
    </row>
    <row r="1347" spans="1:6" ht="12.75" customHeight="1">
      <c r="A1347" s="6"/>
      <c r="B1347" s="6"/>
      <c r="C1347" s="6" t="s">
        <v>1241</v>
      </c>
      <c r="D1347" s="8"/>
      <c r="E1347" s="22" t="s">
        <v>1242</v>
      </c>
      <c r="F1347" s="22"/>
    </row>
    <row r="1348" spans="4:9" ht="12.75" customHeight="1">
      <c r="D1348" s="7" t="s">
        <v>1361</v>
      </c>
      <c r="E1348" s="20" t="s">
        <v>198</v>
      </c>
      <c r="F1348" s="20"/>
      <c r="G1348" s="3">
        <v>320000</v>
      </c>
      <c r="H1348" s="3">
        <v>0</v>
      </c>
      <c r="I1348" s="3">
        <f aca="true" t="shared" si="57" ref="I1348:I1353">G1348+H1348</f>
        <v>320000</v>
      </c>
    </row>
    <row r="1349" spans="4:9" ht="12.75" customHeight="1">
      <c r="D1349" s="7" t="s">
        <v>1362</v>
      </c>
      <c r="E1349" s="20" t="s">
        <v>1319</v>
      </c>
      <c r="F1349" s="20"/>
      <c r="G1349" s="3">
        <v>57000</v>
      </c>
      <c r="H1349" s="3">
        <v>0</v>
      </c>
      <c r="I1349" s="3">
        <f t="shared" si="57"/>
        <v>57000</v>
      </c>
    </row>
    <row r="1350" spans="4:9" ht="12.75" customHeight="1">
      <c r="D1350" s="7" t="s">
        <v>1372</v>
      </c>
      <c r="E1350" s="20" t="s">
        <v>1322</v>
      </c>
      <c r="F1350" s="20"/>
      <c r="G1350" s="3">
        <v>3000</v>
      </c>
      <c r="H1350" s="3">
        <v>0</v>
      </c>
      <c r="I1350" s="3">
        <f t="shared" si="57"/>
        <v>3000</v>
      </c>
    </row>
    <row r="1351" spans="4:9" ht="12.75" customHeight="1">
      <c r="D1351" s="7" t="s">
        <v>1363</v>
      </c>
      <c r="E1351" s="20" t="s">
        <v>1323</v>
      </c>
      <c r="F1351" s="20"/>
      <c r="G1351" s="3">
        <v>6000</v>
      </c>
      <c r="H1351" s="3">
        <v>0</v>
      </c>
      <c r="I1351" s="3">
        <f t="shared" si="57"/>
        <v>6000</v>
      </c>
    </row>
    <row r="1352" spans="4:9" ht="12.75" customHeight="1">
      <c r="D1352" s="7" t="s">
        <v>1365</v>
      </c>
      <c r="E1352" s="20" t="s">
        <v>1321</v>
      </c>
      <c r="F1352" s="20"/>
      <c r="G1352" s="3">
        <v>3000</v>
      </c>
      <c r="H1352" s="3">
        <v>0</v>
      </c>
      <c r="I1352" s="3">
        <f t="shared" si="57"/>
        <v>3000</v>
      </c>
    </row>
    <row r="1353" spans="4:9" ht="12.75" customHeight="1" thickBot="1">
      <c r="D1353" s="7" t="s">
        <v>1367</v>
      </c>
      <c r="E1353" s="20" t="s">
        <v>1324</v>
      </c>
      <c r="F1353" s="20"/>
      <c r="G1353" s="3">
        <v>20000</v>
      </c>
      <c r="H1353" s="3">
        <v>0</v>
      </c>
      <c r="I1353" s="3">
        <f t="shared" si="57"/>
        <v>20000</v>
      </c>
    </row>
    <row r="1354" spans="5:9" ht="12.75" customHeight="1">
      <c r="E1354" s="21" t="s">
        <v>1681</v>
      </c>
      <c r="F1354" s="21"/>
      <c r="G1354" s="4"/>
      <c r="H1354" s="4"/>
      <c r="I1354" s="4"/>
    </row>
    <row r="1355" spans="4:9" ht="12.75" customHeight="1" thickBot="1">
      <c r="D1355" s="7" t="s">
        <v>1211</v>
      </c>
      <c r="E1355" s="20" t="s">
        <v>1212</v>
      </c>
      <c r="F1355" s="20"/>
      <c r="G1355" s="3">
        <v>409000</v>
      </c>
      <c r="I1355" s="3">
        <f>G1355+H1355</f>
        <v>409000</v>
      </c>
    </row>
    <row r="1356" spans="5:9" ht="12.75" customHeight="1" thickBot="1">
      <c r="E1356" s="23" t="s">
        <v>1682</v>
      </c>
      <c r="F1356" s="23"/>
      <c r="G1356" s="5">
        <f>SUM(G1355:G1355)</f>
        <v>409000</v>
      </c>
      <c r="H1356" s="5">
        <f>SUM(H1355:H1355)</f>
        <v>0</v>
      </c>
      <c r="I1356" s="5">
        <f>G1356+H1356</f>
        <v>409000</v>
      </c>
    </row>
    <row r="1357" spans="5:9" ht="12.75" customHeight="1">
      <c r="E1357" s="21" t="s">
        <v>1683</v>
      </c>
      <c r="F1357" s="21"/>
      <c r="G1357" s="4"/>
      <c r="H1357" s="4"/>
      <c r="I1357" s="4"/>
    </row>
    <row r="1358" spans="4:9" ht="12.75" customHeight="1" thickBot="1">
      <c r="D1358" s="7" t="s">
        <v>1211</v>
      </c>
      <c r="E1358" s="20" t="s">
        <v>1212</v>
      </c>
      <c r="F1358" s="20"/>
      <c r="G1358" s="3">
        <v>409000</v>
      </c>
      <c r="H1358" s="3">
        <v>0</v>
      </c>
      <c r="I1358" s="3">
        <f>G1358+H1358</f>
        <v>409000</v>
      </c>
    </row>
    <row r="1359" spans="5:9" ht="12.75" customHeight="1" thickBot="1">
      <c r="E1359" s="23" t="s">
        <v>1684</v>
      </c>
      <c r="F1359" s="23"/>
      <c r="G1359" s="5">
        <f>SUM(G1358:G1358)</f>
        <v>409000</v>
      </c>
      <c r="H1359" s="5">
        <f>SUM(H1358:H1358)</f>
        <v>0</v>
      </c>
      <c r="I1359" s="5">
        <f>G1359+H1359</f>
        <v>409000</v>
      </c>
    </row>
    <row r="1360" spans="5:9" ht="12.75" customHeight="1">
      <c r="E1360" s="21" t="s">
        <v>1685</v>
      </c>
      <c r="F1360" s="21"/>
      <c r="G1360" s="4"/>
      <c r="H1360" s="4"/>
      <c r="I1360" s="4"/>
    </row>
    <row r="1361" spans="4:9" ht="12.75" customHeight="1">
      <c r="D1361" s="7" t="s">
        <v>1211</v>
      </c>
      <c r="E1361" s="20" t="s">
        <v>1212</v>
      </c>
      <c r="F1361" s="20"/>
      <c r="G1361" s="3">
        <v>101505292000</v>
      </c>
      <c r="H1361" s="3">
        <v>0</v>
      </c>
      <c r="I1361" s="3">
        <f aca="true" t="shared" si="58" ref="I1361:I1368">G1361+H1361</f>
        <v>101505292000</v>
      </c>
    </row>
    <row r="1362" spans="4:9" ht="12.75" customHeight="1">
      <c r="D1362" s="7" t="s">
        <v>1223</v>
      </c>
      <c r="E1362" s="20" t="s">
        <v>1224</v>
      </c>
      <c r="F1362" s="20"/>
      <c r="G1362" s="3">
        <v>0</v>
      </c>
      <c r="H1362" s="3">
        <v>1766430000</v>
      </c>
      <c r="I1362" s="3">
        <f t="shared" si="58"/>
        <v>1766430000</v>
      </c>
    </row>
    <row r="1363" spans="4:9" ht="12.75" customHeight="1">
      <c r="D1363" s="7" t="s">
        <v>1219</v>
      </c>
      <c r="E1363" s="20" t="s">
        <v>1220</v>
      </c>
      <c r="F1363" s="20"/>
      <c r="G1363" s="3">
        <v>0</v>
      </c>
      <c r="H1363" s="3">
        <v>2981420</v>
      </c>
      <c r="I1363" s="3">
        <f t="shared" si="58"/>
        <v>2981420</v>
      </c>
    </row>
    <row r="1364" spans="4:9" ht="12.75" customHeight="1">
      <c r="D1364" s="7" t="s">
        <v>1229</v>
      </c>
      <c r="E1364" s="20" t="s">
        <v>1230</v>
      </c>
      <c r="F1364" s="20"/>
      <c r="G1364" s="3">
        <v>0</v>
      </c>
      <c r="H1364" s="3">
        <v>2750000</v>
      </c>
      <c r="I1364" s="3">
        <f t="shared" si="58"/>
        <v>2750000</v>
      </c>
    </row>
    <row r="1365" spans="4:9" ht="12.75" customHeight="1">
      <c r="D1365" s="7" t="s">
        <v>1267</v>
      </c>
      <c r="E1365" s="20" t="s">
        <v>1355</v>
      </c>
      <c r="F1365" s="20"/>
      <c r="G1365" s="3">
        <v>0</v>
      </c>
      <c r="H1365" s="3">
        <v>606378760.83</v>
      </c>
      <c r="I1365" s="3">
        <f t="shared" si="58"/>
        <v>606378760.83</v>
      </c>
    </row>
    <row r="1366" spans="4:9" ht="12.75" customHeight="1">
      <c r="D1366" s="7" t="s">
        <v>1272</v>
      </c>
      <c r="E1366" s="20" t="s">
        <v>1356</v>
      </c>
      <c r="F1366" s="20"/>
      <c r="G1366" s="3">
        <v>0</v>
      </c>
      <c r="H1366" s="3">
        <v>17746778610</v>
      </c>
      <c r="I1366" s="3">
        <f t="shared" si="58"/>
        <v>17746778610</v>
      </c>
    </row>
    <row r="1367" spans="4:9" ht="12.75" customHeight="1" thickBot="1">
      <c r="D1367" s="7" t="s">
        <v>1522</v>
      </c>
      <c r="E1367" s="20" t="s">
        <v>53</v>
      </c>
      <c r="F1367" s="20"/>
      <c r="G1367" s="3">
        <v>0</v>
      </c>
      <c r="H1367" s="3">
        <v>1226746</v>
      </c>
      <c r="I1367" s="3">
        <f t="shared" si="58"/>
        <v>1226746</v>
      </c>
    </row>
    <row r="1368" spans="5:9" ht="12.75" customHeight="1" thickBot="1">
      <c r="E1368" s="23" t="s">
        <v>1686</v>
      </c>
      <c r="F1368" s="23"/>
      <c r="G1368" s="5">
        <f>SUM(G1361:G1367)</f>
        <v>101505292000</v>
      </c>
      <c r="H1368" s="5">
        <f>SUM(H1361:H1367)</f>
        <v>20126545536.83</v>
      </c>
      <c r="I1368" s="5">
        <f t="shared" si="58"/>
        <v>121631837536.83</v>
      </c>
    </row>
    <row r="1370" spans="1:6" ht="12.75" customHeight="1">
      <c r="A1370" s="6" t="s">
        <v>1267</v>
      </c>
      <c r="B1370" s="6" t="s">
        <v>1205</v>
      </c>
      <c r="C1370" s="6"/>
      <c r="D1370" s="8"/>
      <c r="E1370" s="22" t="s">
        <v>1499</v>
      </c>
      <c r="F1370" s="22"/>
    </row>
    <row r="1371" spans="1:6" ht="14.25" customHeight="1">
      <c r="A1371" s="6"/>
      <c r="B1371" s="6"/>
      <c r="C1371" s="6" t="s">
        <v>1241</v>
      </c>
      <c r="D1371" s="8"/>
      <c r="E1371" s="22" t="s">
        <v>1242</v>
      </c>
      <c r="F1371" s="22"/>
    </row>
    <row r="1372" spans="4:9" ht="12.75" customHeight="1">
      <c r="D1372" s="7" t="s">
        <v>1361</v>
      </c>
      <c r="E1372" s="20" t="s">
        <v>198</v>
      </c>
      <c r="F1372" s="20"/>
      <c r="G1372" s="3">
        <v>46455000</v>
      </c>
      <c r="H1372" s="3">
        <v>0</v>
      </c>
      <c r="I1372" s="3">
        <f aca="true" t="shared" si="59" ref="I1372:I1385">G1372+H1372</f>
        <v>46455000</v>
      </c>
    </row>
    <row r="1373" spans="4:9" ht="12.75" customHeight="1">
      <c r="D1373" s="7" t="s">
        <v>1362</v>
      </c>
      <c r="E1373" s="20" t="s">
        <v>1319</v>
      </c>
      <c r="F1373" s="20"/>
      <c r="G1373" s="3">
        <v>9269000</v>
      </c>
      <c r="H1373" s="3">
        <v>0</v>
      </c>
      <c r="I1373" s="3">
        <f t="shared" si="59"/>
        <v>9269000</v>
      </c>
    </row>
    <row r="1374" spans="4:9" ht="12.75" customHeight="1">
      <c r="D1374" s="7" t="s">
        <v>1372</v>
      </c>
      <c r="E1374" s="20" t="s">
        <v>1322</v>
      </c>
      <c r="F1374" s="20"/>
      <c r="G1374" s="3">
        <v>12050000</v>
      </c>
      <c r="H1374" s="3">
        <v>0</v>
      </c>
      <c r="I1374" s="3">
        <f t="shared" si="59"/>
        <v>12050000</v>
      </c>
    </row>
    <row r="1375" spans="4:9" ht="12.75" customHeight="1">
      <c r="D1375" s="7" t="s">
        <v>1370</v>
      </c>
      <c r="E1375" s="20" t="s">
        <v>199</v>
      </c>
      <c r="F1375" s="20"/>
      <c r="G1375" s="3">
        <v>1750000</v>
      </c>
      <c r="H1375" s="3">
        <v>0</v>
      </c>
      <c r="I1375" s="3">
        <f t="shared" si="59"/>
        <v>1750000</v>
      </c>
    </row>
    <row r="1376" spans="4:9" ht="12.75" customHeight="1">
      <c r="D1376" s="7" t="s">
        <v>1363</v>
      </c>
      <c r="E1376" s="20" t="s">
        <v>1323</v>
      </c>
      <c r="F1376" s="20"/>
      <c r="G1376" s="3">
        <v>60250000</v>
      </c>
      <c r="H1376" s="3">
        <v>0</v>
      </c>
      <c r="I1376" s="3">
        <f t="shared" si="59"/>
        <v>60250000</v>
      </c>
    </row>
    <row r="1377" spans="4:9" ht="12.75" customHeight="1">
      <c r="D1377" s="7" t="s">
        <v>1365</v>
      </c>
      <c r="E1377" s="20" t="s">
        <v>1321</v>
      </c>
      <c r="F1377" s="20"/>
      <c r="G1377" s="3">
        <v>10800000</v>
      </c>
      <c r="H1377" s="3">
        <v>63450.56</v>
      </c>
      <c r="I1377" s="3">
        <f t="shared" si="59"/>
        <v>10863450.56</v>
      </c>
    </row>
    <row r="1378" spans="4:9" ht="12.75" customHeight="1">
      <c r="D1378" s="7" t="s">
        <v>1367</v>
      </c>
      <c r="E1378" s="20" t="s">
        <v>1324</v>
      </c>
      <c r="F1378" s="20"/>
      <c r="G1378" s="3">
        <v>46000000</v>
      </c>
      <c r="H1378" s="3">
        <v>89916066.39</v>
      </c>
      <c r="I1378" s="3">
        <f t="shared" si="59"/>
        <v>135916066.39</v>
      </c>
    </row>
    <row r="1379" spans="4:9" ht="12.75" customHeight="1">
      <c r="D1379" s="7" t="s">
        <v>1375</v>
      </c>
      <c r="E1379" s="20" t="s">
        <v>202</v>
      </c>
      <c r="F1379" s="20"/>
      <c r="G1379" s="3">
        <v>200000</v>
      </c>
      <c r="H1379" s="3">
        <v>0</v>
      </c>
      <c r="I1379" s="3">
        <f t="shared" si="59"/>
        <v>200000</v>
      </c>
    </row>
    <row r="1380" spans="4:9" ht="12.75" customHeight="1">
      <c r="D1380" s="7" t="s">
        <v>1376</v>
      </c>
      <c r="E1380" s="20" t="s">
        <v>1326</v>
      </c>
      <c r="F1380" s="20"/>
      <c r="G1380" s="3">
        <v>3050000</v>
      </c>
      <c r="H1380" s="3">
        <v>0</v>
      </c>
      <c r="I1380" s="3">
        <f t="shared" si="59"/>
        <v>3050000</v>
      </c>
    </row>
    <row r="1381" spans="4:9" ht="12.75" customHeight="1">
      <c r="D1381" s="7" t="s">
        <v>1188</v>
      </c>
      <c r="E1381" s="20" t="s">
        <v>1338</v>
      </c>
      <c r="F1381" s="20"/>
      <c r="G1381" s="3">
        <v>100000000</v>
      </c>
      <c r="H1381" s="3">
        <v>0</v>
      </c>
      <c r="I1381" s="3">
        <f t="shared" si="59"/>
        <v>100000000</v>
      </c>
    </row>
    <row r="1382" spans="4:9" ht="12.75" customHeight="1">
      <c r="D1382" s="7" t="s">
        <v>1380</v>
      </c>
      <c r="E1382" s="20" t="s">
        <v>207</v>
      </c>
      <c r="F1382" s="20"/>
      <c r="G1382" s="3">
        <v>1400000</v>
      </c>
      <c r="H1382" s="3">
        <v>0</v>
      </c>
      <c r="I1382" s="3">
        <f t="shared" si="59"/>
        <v>1400000</v>
      </c>
    </row>
    <row r="1383" spans="4:9" ht="12.75" customHeight="1">
      <c r="D1383" s="7" t="s">
        <v>1381</v>
      </c>
      <c r="E1383" s="20" t="s">
        <v>208</v>
      </c>
      <c r="F1383" s="20"/>
      <c r="G1383" s="3">
        <v>0</v>
      </c>
      <c r="H1383" s="3">
        <v>1237970</v>
      </c>
      <c r="I1383" s="3">
        <f t="shared" si="59"/>
        <v>1237970</v>
      </c>
    </row>
    <row r="1384" spans="4:9" ht="12.75" customHeight="1">
      <c r="D1384" s="7" t="s">
        <v>1193</v>
      </c>
      <c r="E1384" s="20" t="s">
        <v>211</v>
      </c>
      <c r="F1384" s="20"/>
      <c r="G1384" s="3">
        <v>80000</v>
      </c>
      <c r="H1384" s="3">
        <v>0</v>
      </c>
      <c r="I1384" s="3">
        <f t="shared" si="59"/>
        <v>80000</v>
      </c>
    </row>
    <row r="1385" spans="4:9" ht="12.75" customHeight="1" thickBot="1">
      <c r="D1385" s="7" t="s">
        <v>1378</v>
      </c>
      <c r="E1385" s="20" t="s">
        <v>1328</v>
      </c>
      <c r="F1385" s="20"/>
      <c r="G1385" s="3">
        <v>460000</v>
      </c>
      <c r="H1385" s="3">
        <v>0</v>
      </c>
      <c r="I1385" s="3">
        <f t="shared" si="59"/>
        <v>460000</v>
      </c>
    </row>
    <row r="1386" spans="5:9" ht="12.75" customHeight="1">
      <c r="E1386" s="21" t="s">
        <v>1681</v>
      </c>
      <c r="F1386" s="21"/>
      <c r="G1386" s="4"/>
      <c r="H1386" s="4"/>
      <c r="I1386" s="4"/>
    </row>
    <row r="1387" spans="4:9" ht="12.75" customHeight="1">
      <c r="D1387" s="7" t="s">
        <v>1211</v>
      </c>
      <c r="E1387" s="20" t="s">
        <v>1212</v>
      </c>
      <c r="F1387" s="20"/>
      <c r="G1387" s="3">
        <v>291764000</v>
      </c>
      <c r="I1387" s="3">
        <f>G1387+H1387</f>
        <v>291764000</v>
      </c>
    </row>
    <row r="1388" spans="4:9" ht="12.75" customHeight="1">
      <c r="D1388" s="7" t="s">
        <v>1217</v>
      </c>
      <c r="E1388" s="20" t="s">
        <v>1218</v>
      </c>
      <c r="F1388" s="20"/>
      <c r="H1388" s="3">
        <v>2798036.85</v>
      </c>
      <c r="I1388" s="3">
        <f>G1388+H1388</f>
        <v>2798036.85</v>
      </c>
    </row>
    <row r="1389" spans="4:9" ht="12.75" customHeight="1">
      <c r="D1389" s="7" t="s">
        <v>1219</v>
      </c>
      <c r="E1389" s="20" t="s">
        <v>1220</v>
      </c>
      <c r="F1389" s="20"/>
      <c r="H1389" s="3">
        <v>419450.1</v>
      </c>
      <c r="I1389" s="3">
        <f>G1389+H1389</f>
        <v>419450.1</v>
      </c>
    </row>
    <row r="1390" spans="4:9" ht="12.75" customHeight="1" thickBot="1">
      <c r="D1390" s="7" t="s">
        <v>1267</v>
      </c>
      <c r="E1390" s="20" t="s">
        <v>1355</v>
      </c>
      <c r="F1390" s="20"/>
      <c r="H1390" s="3">
        <v>88000000</v>
      </c>
      <c r="I1390" s="3">
        <f>G1390+H1390</f>
        <v>88000000</v>
      </c>
    </row>
    <row r="1391" spans="5:9" ht="12.75" customHeight="1" thickBot="1">
      <c r="E1391" s="23" t="s">
        <v>1682</v>
      </c>
      <c r="F1391" s="23"/>
      <c r="G1391" s="5">
        <f>SUM(G1387:G1390)</f>
        <v>291764000</v>
      </c>
      <c r="H1391" s="5">
        <f>SUM(H1387:H1390)</f>
        <v>91217486.95</v>
      </c>
      <c r="I1391" s="5">
        <f>G1391+H1391</f>
        <v>382981486.95</v>
      </c>
    </row>
    <row r="1392" spans="5:9" ht="12.75" customHeight="1">
      <c r="E1392" s="21" t="s">
        <v>1687</v>
      </c>
      <c r="F1392" s="21"/>
      <c r="G1392" s="4"/>
      <c r="H1392" s="4"/>
      <c r="I1392" s="4"/>
    </row>
    <row r="1393" spans="4:9" ht="12.75" customHeight="1">
      <c r="D1393" s="7" t="s">
        <v>1211</v>
      </c>
      <c r="E1393" s="20" t="s">
        <v>1212</v>
      </c>
      <c r="F1393" s="20"/>
      <c r="G1393" s="3">
        <v>291764000</v>
      </c>
      <c r="H1393" s="3">
        <v>0</v>
      </c>
      <c r="I1393" s="3">
        <f>G1393+H1393</f>
        <v>291764000</v>
      </c>
    </row>
    <row r="1394" spans="4:9" ht="12.75" customHeight="1">
      <c r="D1394" s="7" t="s">
        <v>1217</v>
      </c>
      <c r="E1394" s="20" t="s">
        <v>1218</v>
      </c>
      <c r="F1394" s="20"/>
      <c r="G1394" s="3">
        <v>0</v>
      </c>
      <c r="H1394" s="3">
        <v>2798036.85</v>
      </c>
      <c r="I1394" s="3">
        <f>G1394+H1394</f>
        <v>2798036.85</v>
      </c>
    </row>
    <row r="1395" spans="4:9" ht="12.75" customHeight="1">
      <c r="D1395" s="7" t="s">
        <v>1219</v>
      </c>
      <c r="E1395" s="20" t="s">
        <v>1220</v>
      </c>
      <c r="F1395" s="20"/>
      <c r="G1395" s="3">
        <v>0</v>
      </c>
      <c r="H1395" s="3">
        <v>419450.1</v>
      </c>
      <c r="I1395" s="3">
        <f>G1395+H1395</f>
        <v>419450.1</v>
      </c>
    </row>
    <row r="1396" spans="4:9" ht="12.75" customHeight="1" thickBot="1">
      <c r="D1396" s="7" t="s">
        <v>1267</v>
      </c>
      <c r="E1396" s="20" t="s">
        <v>1355</v>
      </c>
      <c r="F1396" s="20"/>
      <c r="G1396" s="3">
        <v>0</v>
      </c>
      <c r="H1396" s="3">
        <v>88000000</v>
      </c>
      <c r="I1396" s="3">
        <f>G1396+H1396</f>
        <v>88000000</v>
      </c>
    </row>
    <row r="1397" spans="5:9" ht="12.75" customHeight="1" thickBot="1">
      <c r="E1397" s="23" t="s">
        <v>1688</v>
      </c>
      <c r="F1397" s="23"/>
      <c r="G1397" s="5">
        <f>SUM(G1393:G1396)</f>
        <v>291764000</v>
      </c>
      <c r="H1397" s="5">
        <f>SUM(H1393:H1396)</f>
        <v>91217486.95</v>
      </c>
      <c r="I1397" s="5">
        <f>G1397+H1397</f>
        <v>382981486.95</v>
      </c>
    </row>
    <row r="1399" spans="1:6" ht="12.75" customHeight="1">
      <c r="A1399" s="6" t="s">
        <v>1272</v>
      </c>
      <c r="B1399" s="6" t="s">
        <v>1205</v>
      </c>
      <c r="C1399" s="6"/>
      <c r="D1399" s="8"/>
      <c r="E1399" s="22" t="s">
        <v>1500</v>
      </c>
      <c r="F1399" s="22"/>
    </row>
    <row r="1400" spans="1:6" ht="12.75" customHeight="1">
      <c r="A1400" s="6"/>
      <c r="B1400" s="6"/>
      <c r="C1400" s="6" t="s">
        <v>1239</v>
      </c>
      <c r="D1400" s="8"/>
      <c r="E1400" s="22" t="s">
        <v>1240</v>
      </c>
      <c r="F1400" s="22"/>
    </row>
    <row r="1401" spans="4:9" ht="12.75" customHeight="1">
      <c r="D1401" s="7" t="s">
        <v>1361</v>
      </c>
      <c r="E1401" s="20" t="s">
        <v>198</v>
      </c>
      <c r="F1401" s="20"/>
      <c r="G1401" s="3">
        <v>342936000</v>
      </c>
      <c r="H1401" s="3">
        <v>0</v>
      </c>
      <c r="I1401" s="3">
        <f aca="true" t="shared" si="60" ref="I1401:I1412">G1401+H1401</f>
        <v>342936000</v>
      </c>
    </row>
    <row r="1402" spans="4:9" ht="12.75" customHeight="1">
      <c r="D1402" s="7" t="s">
        <v>1362</v>
      </c>
      <c r="E1402" s="20" t="s">
        <v>1319</v>
      </c>
      <c r="F1402" s="20"/>
      <c r="G1402" s="3">
        <v>61518000</v>
      </c>
      <c r="H1402" s="3">
        <v>0</v>
      </c>
      <c r="I1402" s="3">
        <f t="shared" si="60"/>
        <v>61518000</v>
      </c>
    </row>
    <row r="1403" spans="4:9" ht="12.75" customHeight="1">
      <c r="D1403" s="7" t="s">
        <v>1369</v>
      </c>
      <c r="E1403" s="20" t="s">
        <v>1320</v>
      </c>
      <c r="F1403" s="20"/>
      <c r="G1403" s="3">
        <v>30000</v>
      </c>
      <c r="H1403" s="3">
        <v>38000</v>
      </c>
      <c r="I1403" s="3">
        <f t="shared" si="60"/>
        <v>68000</v>
      </c>
    </row>
    <row r="1404" spans="4:9" ht="12.75" customHeight="1">
      <c r="D1404" s="7" t="s">
        <v>1372</v>
      </c>
      <c r="E1404" s="20" t="s">
        <v>1322</v>
      </c>
      <c r="F1404" s="20"/>
      <c r="G1404" s="3">
        <v>1212000</v>
      </c>
      <c r="H1404" s="3">
        <v>2175000</v>
      </c>
      <c r="I1404" s="3">
        <f t="shared" si="60"/>
        <v>3387000</v>
      </c>
    </row>
    <row r="1405" spans="4:9" ht="12.75" customHeight="1">
      <c r="D1405" s="7" t="s">
        <v>1370</v>
      </c>
      <c r="E1405" s="20" t="s">
        <v>199</v>
      </c>
      <c r="F1405" s="20"/>
      <c r="G1405" s="3">
        <v>3425000</v>
      </c>
      <c r="H1405" s="3">
        <v>4300000</v>
      </c>
      <c r="I1405" s="3">
        <f t="shared" si="60"/>
        <v>7725000</v>
      </c>
    </row>
    <row r="1406" spans="4:9" ht="12.75" customHeight="1">
      <c r="D1406" s="7" t="s">
        <v>1363</v>
      </c>
      <c r="E1406" s="20" t="s">
        <v>1323</v>
      </c>
      <c r="F1406" s="20"/>
      <c r="G1406" s="3">
        <v>3213000</v>
      </c>
      <c r="H1406" s="3">
        <v>5287000</v>
      </c>
      <c r="I1406" s="3">
        <f t="shared" si="60"/>
        <v>8500000</v>
      </c>
    </row>
    <row r="1407" spans="4:9" ht="12.75" customHeight="1">
      <c r="D1407" s="7" t="s">
        <v>1365</v>
      </c>
      <c r="E1407" s="20" t="s">
        <v>1321</v>
      </c>
      <c r="F1407" s="20"/>
      <c r="G1407" s="3">
        <v>340000</v>
      </c>
      <c r="H1407" s="3">
        <v>6268510</v>
      </c>
      <c r="I1407" s="3">
        <f t="shared" si="60"/>
        <v>6608510</v>
      </c>
    </row>
    <row r="1408" spans="4:9" ht="12.75" customHeight="1">
      <c r="D1408" s="7" t="s">
        <v>1367</v>
      </c>
      <c r="E1408" s="20" t="s">
        <v>1324</v>
      </c>
      <c r="F1408" s="20"/>
      <c r="G1408" s="3">
        <v>2512000</v>
      </c>
      <c r="H1408" s="3">
        <v>7478371</v>
      </c>
      <c r="I1408" s="3">
        <f t="shared" si="60"/>
        <v>9990371</v>
      </c>
    </row>
    <row r="1409" spans="4:9" ht="12.75" customHeight="1">
      <c r="D1409" s="7" t="s">
        <v>1374</v>
      </c>
      <c r="E1409" s="20" t="s">
        <v>1325</v>
      </c>
      <c r="F1409" s="20"/>
      <c r="G1409" s="3">
        <v>200000</v>
      </c>
      <c r="H1409" s="3">
        <v>11486275</v>
      </c>
      <c r="I1409" s="3">
        <f t="shared" si="60"/>
        <v>11686275</v>
      </c>
    </row>
    <row r="1410" spans="4:9" ht="12.75" customHeight="1">
      <c r="D1410" s="7" t="s">
        <v>1375</v>
      </c>
      <c r="E1410" s="20" t="s">
        <v>202</v>
      </c>
      <c r="F1410" s="20"/>
      <c r="G1410" s="3">
        <v>524000</v>
      </c>
      <c r="H1410" s="3">
        <v>2150000</v>
      </c>
      <c r="I1410" s="3">
        <f t="shared" si="60"/>
        <v>2674000</v>
      </c>
    </row>
    <row r="1411" spans="4:9" ht="12.75" customHeight="1">
      <c r="D1411" s="7" t="s">
        <v>1376</v>
      </c>
      <c r="E1411" s="20" t="s">
        <v>1326</v>
      </c>
      <c r="F1411" s="20"/>
      <c r="G1411" s="3">
        <v>1859000</v>
      </c>
      <c r="H1411" s="3">
        <v>3602274</v>
      </c>
      <c r="I1411" s="3">
        <f t="shared" si="60"/>
        <v>5461274</v>
      </c>
    </row>
    <row r="1412" spans="4:9" ht="12.75" customHeight="1">
      <c r="D1412" s="7" t="s">
        <v>1188</v>
      </c>
      <c r="E1412" s="20" t="s">
        <v>1338</v>
      </c>
      <c r="F1412" s="20"/>
      <c r="G1412" s="3">
        <v>3050000000</v>
      </c>
      <c r="H1412" s="3">
        <v>20325000</v>
      </c>
      <c r="I1412" s="3">
        <f t="shared" si="60"/>
        <v>3070325000</v>
      </c>
    </row>
    <row r="1413" spans="5:7" ht="12.75" customHeight="1">
      <c r="E1413" s="20" t="s">
        <v>850</v>
      </c>
      <c r="F1413" s="20"/>
      <c r="G1413" s="3">
        <v>2990000000</v>
      </c>
    </row>
    <row r="1414" spans="5:7" ht="12.75" customHeight="1">
      <c r="E1414" s="20" t="s">
        <v>1761</v>
      </c>
      <c r="F1414" s="20"/>
      <c r="G1414" s="3">
        <v>60000000</v>
      </c>
    </row>
    <row r="1415" spans="5:6" ht="25.5" customHeight="1">
      <c r="E1415" s="20" t="s">
        <v>1762</v>
      </c>
      <c r="F1415" s="20"/>
    </row>
    <row r="1416" spans="4:9" ht="12.75" customHeight="1">
      <c r="D1416" s="7" t="s">
        <v>1193</v>
      </c>
      <c r="E1416" s="20" t="s">
        <v>211</v>
      </c>
      <c r="F1416" s="20"/>
      <c r="G1416" s="3">
        <v>630000</v>
      </c>
      <c r="H1416" s="3">
        <v>5225000</v>
      </c>
      <c r="I1416" s="3">
        <f>G1416+H1416</f>
        <v>5855000</v>
      </c>
    </row>
    <row r="1417" spans="4:9" ht="12.75" customHeight="1">
      <c r="D1417" s="7" t="s">
        <v>1194</v>
      </c>
      <c r="E1417" s="20" t="s">
        <v>212</v>
      </c>
      <c r="F1417" s="20"/>
      <c r="G1417" s="3">
        <v>0</v>
      </c>
      <c r="H1417" s="3">
        <v>550000</v>
      </c>
      <c r="I1417" s="3">
        <f>G1417+H1417</f>
        <v>550000</v>
      </c>
    </row>
    <row r="1418" spans="4:9" ht="12.75" customHeight="1">
      <c r="D1418" s="7" t="s">
        <v>1377</v>
      </c>
      <c r="E1418" s="20" t="s">
        <v>1327</v>
      </c>
      <c r="F1418" s="20"/>
      <c r="G1418" s="3">
        <v>575000</v>
      </c>
      <c r="H1418" s="3">
        <v>0</v>
      </c>
      <c r="I1418" s="3">
        <f>G1418+H1418</f>
        <v>575000</v>
      </c>
    </row>
    <row r="1419" spans="4:9" ht="12.75" customHeight="1">
      <c r="D1419" s="7" t="s">
        <v>1378</v>
      </c>
      <c r="E1419" s="20" t="s">
        <v>1328</v>
      </c>
      <c r="F1419" s="20"/>
      <c r="G1419" s="3">
        <v>506000000</v>
      </c>
      <c r="H1419" s="3">
        <v>31544873.21</v>
      </c>
      <c r="I1419" s="3">
        <f>G1419+H1419</f>
        <v>537544873.21</v>
      </c>
    </row>
    <row r="1420" spans="5:6" ht="25.5" customHeight="1" thickBot="1">
      <c r="E1420" s="20" t="s">
        <v>1762</v>
      </c>
      <c r="F1420" s="20"/>
    </row>
    <row r="1421" spans="5:9" ht="12.75" customHeight="1">
      <c r="E1421" s="21" t="s">
        <v>1673</v>
      </c>
      <c r="F1421" s="21"/>
      <c r="G1421" s="4"/>
      <c r="H1421" s="4"/>
      <c r="I1421" s="4"/>
    </row>
    <row r="1422" spans="4:9" ht="12.75" customHeight="1">
      <c r="D1422" s="7" t="s">
        <v>1211</v>
      </c>
      <c r="E1422" s="20" t="s">
        <v>1212</v>
      </c>
      <c r="F1422" s="20"/>
      <c r="G1422" s="3">
        <v>3974974000</v>
      </c>
      <c r="I1422" s="3">
        <f aca="true" t="shared" si="61" ref="I1422:I1427">G1422+H1422</f>
        <v>3974974000</v>
      </c>
    </row>
    <row r="1423" spans="4:9" ht="12.75" customHeight="1">
      <c r="D1423" s="7" t="s">
        <v>1223</v>
      </c>
      <c r="E1423" s="20" t="s">
        <v>1224</v>
      </c>
      <c r="F1423" s="20"/>
      <c r="H1423" s="3">
        <v>97979785</v>
      </c>
      <c r="I1423" s="3">
        <f t="shared" si="61"/>
        <v>97979785</v>
      </c>
    </row>
    <row r="1424" spans="4:9" ht="12.75" customHeight="1">
      <c r="D1424" s="7" t="s">
        <v>1217</v>
      </c>
      <c r="E1424" s="20" t="s">
        <v>1218</v>
      </c>
      <c r="F1424" s="20"/>
      <c r="H1424" s="3">
        <v>334147.21</v>
      </c>
      <c r="I1424" s="3">
        <f t="shared" si="61"/>
        <v>334147.21</v>
      </c>
    </row>
    <row r="1425" spans="4:9" ht="12.75" customHeight="1">
      <c r="D1425" s="7" t="s">
        <v>1219</v>
      </c>
      <c r="E1425" s="20" t="s">
        <v>1220</v>
      </c>
      <c r="F1425" s="20"/>
      <c r="H1425" s="3">
        <v>1216371</v>
      </c>
      <c r="I1425" s="3">
        <f t="shared" si="61"/>
        <v>1216371</v>
      </c>
    </row>
    <row r="1426" spans="4:9" ht="12.75" customHeight="1" thickBot="1">
      <c r="D1426" s="7" t="s">
        <v>1267</v>
      </c>
      <c r="E1426" s="20" t="s">
        <v>1355</v>
      </c>
      <c r="F1426" s="20"/>
      <c r="H1426" s="3">
        <v>900000</v>
      </c>
      <c r="I1426" s="3">
        <f t="shared" si="61"/>
        <v>900000</v>
      </c>
    </row>
    <row r="1427" spans="5:9" ht="12.75" customHeight="1" thickBot="1">
      <c r="E1427" s="23" t="s">
        <v>1674</v>
      </c>
      <c r="F1427" s="23"/>
      <c r="G1427" s="5">
        <f>SUM(G1422:G1426)</f>
        <v>3974974000</v>
      </c>
      <c r="H1427" s="5">
        <f>SUM(H1422:H1426)</f>
        <v>100430303.21</v>
      </c>
      <c r="I1427" s="5">
        <f t="shared" si="61"/>
        <v>4075404303.21</v>
      </c>
    </row>
    <row r="1429" spans="1:6" ht="12.75" customHeight="1">
      <c r="A1429" s="6"/>
      <c r="B1429" s="6"/>
      <c r="C1429" s="6" t="s">
        <v>1363</v>
      </c>
      <c r="D1429" s="8"/>
      <c r="E1429" s="22" t="s">
        <v>1364</v>
      </c>
      <c r="F1429" s="22"/>
    </row>
    <row r="1430" spans="4:9" ht="12.75" customHeight="1">
      <c r="D1430" s="7" t="s">
        <v>1363</v>
      </c>
      <c r="E1430" s="20" t="s">
        <v>1323</v>
      </c>
      <c r="F1430" s="20"/>
      <c r="G1430" s="3">
        <v>0</v>
      </c>
      <c r="H1430" s="3">
        <v>600000</v>
      </c>
      <c r="I1430" s="3">
        <f>G1430+H1430</f>
        <v>600000</v>
      </c>
    </row>
    <row r="1431" spans="4:9" ht="12.75" customHeight="1">
      <c r="D1431" s="7" t="s">
        <v>1365</v>
      </c>
      <c r="E1431" s="20" t="s">
        <v>1321</v>
      </c>
      <c r="F1431" s="20"/>
      <c r="G1431" s="3">
        <v>0</v>
      </c>
      <c r="H1431" s="3">
        <v>2000000</v>
      </c>
      <c r="I1431" s="3">
        <f>G1431+H1431</f>
        <v>2000000</v>
      </c>
    </row>
    <row r="1432" spans="4:9" ht="12.75" customHeight="1">
      <c r="D1432" s="7" t="s">
        <v>1367</v>
      </c>
      <c r="E1432" s="20" t="s">
        <v>1324</v>
      </c>
      <c r="F1432" s="20"/>
      <c r="G1432" s="3">
        <v>0</v>
      </c>
      <c r="H1432" s="3">
        <v>1000000</v>
      </c>
      <c r="I1432" s="3">
        <f>G1432+H1432</f>
        <v>1000000</v>
      </c>
    </row>
    <row r="1433" spans="4:9" ht="12.75" customHeight="1" thickBot="1">
      <c r="D1433" s="7" t="s">
        <v>1375</v>
      </c>
      <c r="E1433" s="20" t="s">
        <v>202</v>
      </c>
      <c r="F1433" s="20"/>
      <c r="G1433" s="3">
        <v>0</v>
      </c>
      <c r="H1433" s="3">
        <v>400000</v>
      </c>
      <c r="I1433" s="3">
        <f>G1433+H1433</f>
        <v>400000</v>
      </c>
    </row>
    <row r="1434" spans="5:9" ht="12.75" customHeight="1">
      <c r="E1434" s="21" t="s">
        <v>555</v>
      </c>
      <c r="F1434" s="21"/>
      <c r="G1434" s="4"/>
      <c r="H1434" s="4"/>
      <c r="I1434" s="4"/>
    </row>
    <row r="1435" spans="4:9" ht="12.75" customHeight="1" thickBot="1">
      <c r="D1435" s="7" t="s">
        <v>1223</v>
      </c>
      <c r="E1435" s="20" t="s">
        <v>1224</v>
      </c>
      <c r="F1435" s="20"/>
      <c r="H1435" s="3">
        <v>4000000</v>
      </c>
      <c r="I1435" s="3">
        <f>G1435+H1435</f>
        <v>4000000</v>
      </c>
    </row>
    <row r="1436" spans="5:9" ht="12.75" customHeight="1" thickBot="1">
      <c r="E1436" s="23" t="s">
        <v>556</v>
      </c>
      <c r="F1436" s="23"/>
      <c r="G1436" s="5">
        <f>SUM(G1435:G1435)</f>
        <v>0</v>
      </c>
      <c r="H1436" s="5">
        <f>SUM(H1435:H1435)</f>
        <v>4000000</v>
      </c>
      <c r="I1436" s="5">
        <f>G1436+H1436</f>
        <v>4000000</v>
      </c>
    </row>
    <row r="1437" spans="5:9" ht="12.75" customHeight="1">
      <c r="E1437" s="21" t="s">
        <v>1083</v>
      </c>
      <c r="F1437" s="21"/>
      <c r="G1437" s="4"/>
      <c r="H1437" s="4"/>
      <c r="I1437" s="4"/>
    </row>
    <row r="1438" spans="4:9" ht="12.75" customHeight="1">
      <c r="D1438" s="7" t="s">
        <v>1211</v>
      </c>
      <c r="E1438" s="20" t="s">
        <v>1212</v>
      </c>
      <c r="F1438" s="20"/>
      <c r="G1438" s="3">
        <v>3974974000</v>
      </c>
      <c r="H1438" s="3">
        <v>0</v>
      </c>
      <c r="I1438" s="3">
        <f aca="true" t="shared" si="62" ref="I1438:I1444">G1438+H1438</f>
        <v>3974974000</v>
      </c>
    </row>
    <row r="1439" spans="4:9" ht="12.75" customHeight="1">
      <c r="D1439" s="7" t="s">
        <v>1223</v>
      </c>
      <c r="E1439" s="20" t="s">
        <v>1224</v>
      </c>
      <c r="F1439" s="20"/>
      <c r="G1439" s="3">
        <v>0</v>
      </c>
      <c r="H1439" s="3">
        <v>101979785</v>
      </c>
      <c r="I1439" s="3">
        <f t="shared" si="62"/>
        <v>101979785</v>
      </c>
    </row>
    <row r="1440" spans="4:9" ht="12.75" customHeight="1">
      <c r="D1440" s="7" t="s">
        <v>1217</v>
      </c>
      <c r="E1440" s="20" t="s">
        <v>1218</v>
      </c>
      <c r="F1440" s="20"/>
      <c r="G1440" s="3">
        <v>0</v>
      </c>
      <c r="H1440" s="3">
        <v>334147.21</v>
      </c>
      <c r="I1440" s="3">
        <f t="shared" si="62"/>
        <v>334147.21</v>
      </c>
    </row>
    <row r="1441" spans="4:9" ht="12.75" customHeight="1">
      <c r="D1441" s="7" t="s">
        <v>1219</v>
      </c>
      <c r="E1441" s="20" t="s">
        <v>1220</v>
      </c>
      <c r="F1441" s="20"/>
      <c r="G1441" s="3">
        <v>0</v>
      </c>
      <c r="H1441" s="3">
        <v>1216371</v>
      </c>
      <c r="I1441" s="3">
        <f t="shared" si="62"/>
        <v>1216371</v>
      </c>
    </row>
    <row r="1442" spans="4:9" ht="12.75" customHeight="1">
      <c r="D1442" s="7" t="s">
        <v>1267</v>
      </c>
      <c r="E1442" s="20" t="s">
        <v>1355</v>
      </c>
      <c r="F1442" s="20"/>
      <c r="G1442" s="3">
        <v>0</v>
      </c>
      <c r="H1442" s="3">
        <v>900000</v>
      </c>
      <c r="I1442" s="3">
        <f t="shared" si="62"/>
        <v>900000</v>
      </c>
    </row>
    <row r="1443" spans="4:9" ht="12.75" customHeight="1" thickBot="1">
      <c r="D1443" s="7" t="s">
        <v>1272</v>
      </c>
      <c r="E1443" s="20" t="s">
        <v>1356</v>
      </c>
      <c r="F1443" s="20"/>
      <c r="G1443" s="3">
        <v>0</v>
      </c>
      <c r="H1443" s="3">
        <v>455059000</v>
      </c>
      <c r="I1443" s="3">
        <f t="shared" si="62"/>
        <v>455059000</v>
      </c>
    </row>
    <row r="1444" spans="5:9" ht="12.75" customHeight="1" thickBot="1">
      <c r="E1444" s="23" t="s">
        <v>1084</v>
      </c>
      <c r="F1444" s="23"/>
      <c r="G1444" s="5">
        <f>SUM(G1438:G1443)</f>
        <v>3974974000</v>
      </c>
      <c r="H1444" s="5">
        <f>SUM(H1438:H1443)</f>
        <v>559489303.21</v>
      </c>
      <c r="I1444" s="5">
        <f t="shared" si="62"/>
        <v>4534463303.21</v>
      </c>
    </row>
    <row r="1446" spans="1:6" ht="12.75" customHeight="1">
      <c r="A1446" s="6" t="s">
        <v>1205</v>
      </c>
      <c r="B1446" s="6" t="s">
        <v>1501</v>
      </c>
      <c r="C1446" s="6"/>
      <c r="D1446" s="8"/>
      <c r="E1446" s="22" t="s">
        <v>1502</v>
      </c>
      <c r="F1446" s="22"/>
    </row>
    <row r="1447" spans="1:6" ht="12.75" customHeight="1">
      <c r="A1447" s="6"/>
      <c r="B1447" s="6"/>
      <c r="C1447" s="6" t="s">
        <v>1250</v>
      </c>
      <c r="D1447" s="8"/>
      <c r="E1447" s="22" t="s">
        <v>1251</v>
      </c>
      <c r="F1447" s="22"/>
    </row>
    <row r="1448" spans="4:9" ht="12.75" customHeight="1">
      <c r="D1448" s="7" t="s">
        <v>1369</v>
      </c>
      <c r="E1448" s="20" t="s">
        <v>1320</v>
      </c>
      <c r="F1448" s="20"/>
      <c r="G1448" s="3">
        <v>48000</v>
      </c>
      <c r="H1448" s="3">
        <v>110000</v>
      </c>
      <c r="I1448" s="3">
        <f aca="true" t="shared" si="63" ref="I1448:I1457">G1448+H1448</f>
        <v>158000</v>
      </c>
    </row>
    <row r="1449" spans="4:9" ht="12.75" customHeight="1">
      <c r="D1449" s="7" t="s">
        <v>1372</v>
      </c>
      <c r="E1449" s="20" t="s">
        <v>1322</v>
      </c>
      <c r="F1449" s="20"/>
      <c r="G1449" s="3">
        <v>80000</v>
      </c>
      <c r="H1449" s="3">
        <v>275000</v>
      </c>
      <c r="I1449" s="3">
        <f t="shared" si="63"/>
        <v>355000</v>
      </c>
    </row>
    <row r="1450" spans="4:9" ht="12.75" customHeight="1">
      <c r="D1450" s="7" t="s">
        <v>1373</v>
      </c>
      <c r="E1450" s="20" t="s">
        <v>200</v>
      </c>
      <c r="F1450" s="20"/>
      <c r="G1450" s="3">
        <v>0</v>
      </c>
      <c r="H1450" s="3">
        <v>513000</v>
      </c>
      <c r="I1450" s="3">
        <f t="shared" si="63"/>
        <v>513000</v>
      </c>
    </row>
    <row r="1451" spans="4:9" ht="12.75" customHeight="1">
      <c r="D1451" s="7" t="s">
        <v>1363</v>
      </c>
      <c r="E1451" s="20" t="s">
        <v>1323</v>
      </c>
      <c r="F1451" s="20"/>
      <c r="G1451" s="3">
        <v>2267000</v>
      </c>
      <c r="H1451" s="3">
        <v>6240000</v>
      </c>
      <c r="I1451" s="3">
        <f t="shared" si="63"/>
        <v>8507000</v>
      </c>
    </row>
    <row r="1452" spans="4:9" ht="12.75" customHeight="1">
      <c r="D1452" s="7" t="s">
        <v>1365</v>
      </c>
      <c r="E1452" s="20" t="s">
        <v>1321</v>
      </c>
      <c r="F1452" s="20"/>
      <c r="G1452" s="3">
        <v>400000</v>
      </c>
      <c r="H1452" s="3">
        <v>3744800</v>
      </c>
      <c r="I1452" s="3">
        <f t="shared" si="63"/>
        <v>4144800</v>
      </c>
    </row>
    <row r="1453" spans="4:9" ht="12.75" customHeight="1">
      <c r="D1453" s="7" t="s">
        <v>1367</v>
      </c>
      <c r="E1453" s="20" t="s">
        <v>1324</v>
      </c>
      <c r="F1453" s="20"/>
      <c r="G1453" s="3">
        <v>944000</v>
      </c>
      <c r="H1453" s="3">
        <v>23820146</v>
      </c>
      <c r="I1453" s="3">
        <f t="shared" si="63"/>
        <v>24764146</v>
      </c>
    </row>
    <row r="1454" spans="4:9" ht="12.75" customHeight="1">
      <c r="D1454" s="7" t="s">
        <v>1374</v>
      </c>
      <c r="E1454" s="20" t="s">
        <v>1325</v>
      </c>
      <c r="F1454" s="20"/>
      <c r="G1454" s="3">
        <v>120000</v>
      </c>
      <c r="H1454" s="3">
        <v>637000</v>
      </c>
      <c r="I1454" s="3">
        <f t="shared" si="63"/>
        <v>757000</v>
      </c>
    </row>
    <row r="1455" spans="4:9" ht="12.75" customHeight="1">
      <c r="D1455" s="7" t="s">
        <v>1375</v>
      </c>
      <c r="E1455" s="20" t="s">
        <v>202</v>
      </c>
      <c r="F1455" s="20"/>
      <c r="G1455" s="3">
        <v>541000</v>
      </c>
      <c r="H1455" s="3">
        <v>3948000</v>
      </c>
      <c r="I1455" s="3">
        <f t="shared" si="63"/>
        <v>4489000</v>
      </c>
    </row>
    <row r="1456" spans="4:9" ht="12.75" customHeight="1">
      <c r="D1456" s="7" t="s">
        <v>1376</v>
      </c>
      <c r="E1456" s="20" t="s">
        <v>1326</v>
      </c>
      <c r="F1456" s="20"/>
      <c r="G1456" s="3">
        <v>949000</v>
      </c>
      <c r="H1456" s="3">
        <v>19838000</v>
      </c>
      <c r="I1456" s="3">
        <f t="shared" si="63"/>
        <v>20787000</v>
      </c>
    </row>
    <row r="1457" spans="4:9" ht="12.75" customHeight="1">
      <c r="D1457" s="7" t="s">
        <v>1188</v>
      </c>
      <c r="E1457" s="20" t="s">
        <v>1338</v>
      </c>
      <c r="F1457" s="20"/>
      <c r="G1457" s="3">
        <v>350000000</v>
      </c>
      <c r="H1457" s="3">
        <v>306238000</v>
      </c>
      <c r="I1457" s="3">
        <f t="shared" si="63"/>
        <v>656238000</v>
      </c>
    </row>
    <row r="1458" spans="5:7" ht="25.5" customHeight="1">
      <c r="E1458" s="20" t="s">
        <v>1763</v>
      </c>
      <c r="F1458" s="20"/>
      <c r="G1458" s="3">
        <v>272800000</v>
      </c>
    </row>
    <row r="1459" spans="5:7" ht="25.5" customHeight="1">
      <c r="E1459" s="20" t="s">
        <v>1764</v>
      </c>
      <c r="F1459" s="20"/>
      <c r="G1459" s="3">
        <v>25000000</v>
      </c>
    </row>
    <row r="1460" spans="5:7" ht="37.5" customHeight="1">
      <c r="E1460" s="20" t="s">
        <v>1765</v>
      </c>
      <c r="F1460" s="20"/>
      <c r="G1460" s="3">
        <v>37500000</v>
      </c>
    </row>
    <row r="1461" spans="5:7" ht="12.75" customHeight="1">
      <c r="E1461" s="20" t="s">
        <v>1766</v>
      </c>
      <c r="F1461" s="20"/>
      <c r="G1461" s="3">
        <v>14700000</v>
      </c>
    </row>
    <row r="1462" spans="5:6" ht="25.5" customHeight="1">
      <c r="E1462" s="20" t="s">
        <v>1767</v>
      </c>
      <c r="F1462" s="20"/>
    </row>
    <row r="1463" spans="4:9" ht="12.75" customHeight="1">
      <c r="D1463" s="7" t="s">
        <v>1193</v>
      </c>
      <c r="E1463" s="20" t="s">
        <v>211</v>
      </c>
      <c r="F1463" s="20"/>
      <c r="G1463" s="3">
        <v>556000</v>
      </c>
      <c r="H1463" s="3">
        <v>6002500</v>
      </c>
      <c r="I1463" s="3">
        <f>G1463+H1463</f>
        <v>6558500</v>
      </c>
    </row>
    <row r="1464" spans="4:9" ht="12.75" customHeight="1">
      <c r="D1464" s="7" t="s">
        <v>1378</v>
      </c>
      <c r="E1464" s="20" t="s">
        <v>1328</v>
      </c>
      <c r="F1464" s="20"/>
      <c r="G1464" s="3">
        <v>2300000</v>
      </c>
      <c r="H1464" s="3">
        <v>14413800</v>
      </c>
      <c r="I1464" s="3">
        <f>G1464+H1464</f>
        <v>16713800</v>
      </c>
    </row>
    <row r="1465" spans="4:9" ht="12.75" customHeight="1" thickBot="1">
      <c r="D1465" s="7" t="s">
        <v>214</v>
      </c>
      <c r="E1465" s="20" t="s">
        <v>215</v>
      </c>
      <c r="F1465" s="20"/>
      <c r="G1465" s="3">
        <v>0</v>
      </c>
      <c r="H1465" s="3">
        <v>20505000</v>
      </c>
      <c r="I1465" s="3">
        <f>G1465+H1465</f>
        <v>20505000</v>
      </c>
    </row>
    <row r="1466" spans="5:9" ht="12.75" customHeight="1">
      <c r="E1466" s="21" t="s">
        <v>1689</v>
      </c>
      <c r="F1466" s="21"/>
      <c r="G1466" s="4"/>
      <c r="H1466" s="4"/>
      <c r="I1466" s="4"/>
    </row>
    <row r="1467" spans="4:9" ht="12.75" customHeight="1">
      <c r="D1467" s="7" t="s">
        <v>1211</v>
      </c>
      <c r="E1467" s="20" t="s">
        <v>1212</v>
      </c>
      <c r="F1467" s="20"/>
      <c r="G1467" s="3">
        <v>358205000</v>
      </c>
      <c r="I1467" s="3">
        <f>G1467+H1467</f>
        <v>358205000</v>
      </c>
    </row>
    <row r="1468" spans="4:9" ht="12.75" customHeight="1">
      <c r="D1468" s="7" t="s">
        <v>1223</v>
      </c>
      <c r="E1468" s="20" t="s">
        <v>1224</v>
      </c>
      <c r="F1468" s="20"/>
      <c r="H1468" s="3">
        <v>350965950</v>
      </c>
      <c r="I1468" s="3">
        <f>G1468+H1468</f>
        <v>350965950</v>
      </c>
    </row>
    <row r="1469" spans="4:9" ht="12.75" customHeight="1" thickBot="1">
      <c r="D1469" s="7" t="s">
        <v>1267</v>
      </c>
      <c r="E1469" s="20" t="s">
        <v>1355</v>
      </c>
      <c r="F1469" s="20"/>
      <c r="H1469" s="3">
        <v>55319296</v>
      </c>
      <c r="I1469" s="3">
        <f>G1469+H1469</f>
        <v>55319296</v>
      </c>
    </row>
    <row r="1470" spans="5:9" ht="12.75" customHeight="1" thickBot="1">
      <c r="E1470" s="23" t="s">
        <v>1690</v>
      </c>
      <c r="F1470" s="23"/>
      <c r="G1470" s="5">
        <f>SUM(G1467:G1469)</f>
        <v>358205000</v>
      </c>
      <c r="H1470" s="5">
        <f>SUM(H1467:H1469)</f>
        <v>406285246</v>
      </c>
      <c r="I1470" s="5">
        <f>G1470+H1470</f>
        <v>764490246</v>
      </c>
    </row>
    <row r="1471" spans="5:9" ht="12.75" customHeight="1">
      <c r="E1471" s="21" t="s">
        <v>1706</v>
      </c>
      <c r="F1471" s="21"/>
      <c r="G1471" s="4"/>
      <c r="H1471" s="4"/>
      <c r="I1471" s="4"/>
    </row>
    <row r="1472" spans="4:9" ht="12.75" customHeight="1">
      <c r="D1472" s="7" t="s">
        <v>1211</v>
      </c>
      <c r="E1472" s="20" t="s">
        <v>1212</v>
      </c>
      <c r="F1472" s="20"/>
      <c r="G1472" s="3">
        <v>358205000</v>
      </c>
      <c r="H1472" s="3">
        <v>0</v>
      </c>
      <c r="I1472" s="3">
        <f>G1472+H1472</f>
        <v>358205000</v>
      </c>
    </row>
    <row r="1473" spans="4:9" ht="12.75" customHeight="1">
      <c r="D1473" s="7" t="s">
        <v>1223</v>
      </c>
      <c r="E1473" s="20" t="s">
        <v>1224</v>
      </c>
      <c r="F1473" s="20"/>
      <c r="G1473" s="3">
        <v>0</v>
      </c>
      <c r="H1473" s="3">
        <v>350965950</v>
      </c>
      <c r="I1473" s="3">
        <f>G1473+H1473</f>
        <v>350965950</v>
      </c>
    </row>
    <row r="1474" spans="4:9" ht="12.75" customHeight="1" thickBot="1">
      <c r="D1474" s="7" t="s">
        <v>1267</v>
      </c>
      <c r="E1474" s="20" t="s">
        <v>1355</v>
      </c>
      <c r="F1474" s="20"/>
      <c r="G1474" s="3">
        <v>0</v>
      </c>
      <c r="H1474" s="3">
        <v>55319296</v>
      </c>
      <c r="I1474" s="3">
        <f>G1474+H1474</f>
        <v>55319296</v>
      </c>
    </row>
    <row r="1475" spans="5:9" ht="12.75" customHeight="1" thickBot="1">
      <c r="E1475" s="23" t="s">
        <v>1707</v>
      </c>
      <c r="F1475" s="23"/>
      <c r="G1475" s="5">
        <f>SUM(G1472:G1474)</f>
        <v>358205000</v>
      </c>
      <c r="H1475" s="5">
        <f>SUM(H1472:H1474)</f>
        <v>406285246</v>
      </c>
      <c r="I1475" s="5">
        <f>G1475+H1475</f>
        <v>764490246</v>
      </c>
    </row>
    <row r="1477" spans="1:6" ht="12.75" customHeight="1">
      <c r="A1477" s="6" t="s">
        <v>1205</v>
      </c>
      <c r="B1477" s="6" t="s">
        <v>1503</v>
      </c>
      <c r="C1477" s="6"/>
      <c r="D1477" s="8"/>
      <c r="E1477" s="22" t="s">
        <v>1504</v>
      </c>
      <c r="F1477" s="22"/>
    </row>
    <row r="1478" spans="1:6" ht="12.75" customHeight="1">
      <c r="A1478" s="6"/>
      <c r="B1478" s="6"/>
      <c r="C1478" s="6" t="s">
        <v>1239</v>
      </c>
      <c r="D1478" s="8"/>
      <c r="E1478" s="22" t="s">
        <v>1240</v>
      </c>
      <c r="F1478" s="22"/>
    </row>
    <row r="1479" spans="4:9" ht="12.75" customHeight="1">
      <c r="D1479" s="7" t="s">
        <v>1369</v>
      </c>
      <c r="E1479" s="20" t="s">
        <v>1320</v>
      </c>
      <c r="F1479" s="20"/>
      <c r="G1479" s="3">
        <v>22000</v>
      </c>
      <c r="H1479" s="3">
        <v>112000</v>
      </c>
      <c r="I1479" s="3">
        <f aca="true" t="shared" si="64" ref="I1479:I1489">G1479+H1479</f>
        <v>134000</v>
      </c>
    </row>
    <row r="1480" spans="4:9" ht="12.75" customHeight="1">
      <c r="D1480" s="7" t="s">
        <v>1372</v>
      </c>
      <c r="E1480" s="20" t="s">
        <v>1322</v>
      </c>
      <c r="F1480" s="20"/>
      <c r="G1480" s="3">
        <v>150000</v>
      </c>
      <c r="H1480" s="3">
        <v>450000</v>
      </c>
      <c r="I1480" s="3">
        <f t="shared" si="64"/>
        <v>600000</v>
      </c>
    </row>
    <row r="1481" spans="4:9" ht="12.75" customHeight="1">
      <c r="D1481" s="7" t="s">
        <v>1370</v>
      </c>
      <c r="E1481" s="20" t="s">
        <v>199</v>
      </c>
      <c r="F1481" s="20"/>
      <c r="G1481" s="3">
        <v>300000</v>
      </c>
      <c r="H1481" s="3">
        <v>0</v>
      </c>
      <c r="I1481" s="3">
        <f t="shared" si="64"/>
        <v>300000</v>
      </c>
    </row>
    <row r="1482" spans="4:9" ht="12.75" customHeight="1">
      <c r="D1482" s="7" t="s">
        <v>1373</v>
      </c>
      <c r="E1482" s="20" t="s">
        <v>200</v>
      </c>
      <c r="F1482" s="20"/>
      <c r="G1482" s="3">
        <v>0</v>
      </c>
      <c r="H1482" s="3">
        <v>190000</v>
      </c>
      <c r="I1482" s="3">
        <f t="shared" si="64"/>
        <v>190000</v>
      </c>
    </row>
    <row r="1483" spans="4:9" ht="12.75" customHeight="1">
      <c r="D1483" s="7" t="s">
        <v>1363</v>
      </c>
      <c r="E1483" s="20" t="s">
        <v>1323</v>
      </c>
      <c r="F1483" s="20"/>
      <c r="G1483" s="3">
        <v>720000</v>
      </c>
      <c r="H1483" s="3">
        <v>3702754.11</v>
      </c>
      <c r="I1483" s="3">
        <f t="shared" si="64"/>
        <v>4422754.109999999</v>
      </c>
    </row>
    <row r="1484" spans="4:9" ht="12.75" customHeight="1">
      <c r="D1484" s="7" t="s">
        <v>1365</v>
      </c>
      <c r="E1484" s="20" t="s">
        <v>1321</v>
      </c>
      <c r="F1484" s="20"/>
      <c r="G1484" s="3">
        <v>200000</v>
      </c>
      <c r="H1484" s="3">
        <v>3092000</v>
      </c>
      <c r="I1484" s="3">
        <f t="shared" si="64"/>
        <v>3292000</v>
      </c>
    </row>
    <row r="1485" spans="4:9" ht="12.75" customHeight="1">
      <c r="D1485" s="7" t="s">
        <v>1367</v>
      </c>
      <c r="E1485" s="20" t="s">
        <v>1324</v>
      </c>
      <c r="F1485" s="20"/>
      <c r="G1485" s="3">
        <v>540000</v>
      </c>
      <c r="H1485" s="3">
        <v>6350000</v>
      </c>
      <c r="I1485" s="3">
        <f t="shared" si="64"/>
        <v>6890000</v>
      </c>
    </row>
    <row r="1486" spans="4:9" ht="12.75" customHeight="1">
      <c r="D1486" s="7" t="s">
        <v>1374</v>
      </c>
      <c r="E1486" s="20" t="s">
        <v>1325</v>
      </c>
      <c r="F1486" s="20"/>
      <c r="G1486" s="3">
        <v>20000</v>
      </c>
      <c r="H1486" s="3">
        <v>300000</v>
      </c>
      <c r="I1486" s="3">
        <f t="shared" si="64"/>
        <v>320000</v>
      </c>
    </row>
    <row r="1487" spans="4:9" ht="12.75" customHeight="1">
      <c r="D1487" s="7" t="s">
        <v>1375</v>
      </c>
      <c r="E1487" s="20" t="s">
        <v>202</v>
      </c>
      <c r="F1487" s="20"/>
      <c r="G1487" s="3">
        <v>227000</v>
      </c>
      <c r="H1487" s="3">
        <v>1830000</v>
      </c>
      <c r="I1487" s="3">
        <f t="shared" si="64"/>
        <v>2057000</v>
      </c>
    </row>
    <row r="1488" spans="4:9" ht="12.75" customHeight="1">
      <c r="D1488" s="7" t="s">
        <v>1376</v>
      </c>
      <c r="E1488" s="20" t="s">
        <v>1326</v>
      </c>
      <c r="F1488" s="20"/>
      <c r="G1488" s="3">
        <v>428000</v>
      </c>
      <c r="H1488" s="3">
        <v>4110000</v>
      </c>
      <c r="I1488" s="3">
        <f t="shared" si="64"/>
        <v>4538000</v>
      </c>
    </row>
    <row r="1489" spans="4:9" ht="12.75" customHeight="1">
      <c r="D1489" s="7" t="s">
        <v>1188</v>
      </c>
      <c r="E1489" s="20" t="s">
        <v>1338</v>
      </c>
      <c r="F1489" s="20"/>
      <c r="G1489" s="3">
        <v>20000000</v>
      </c>
      <c r="H1489" s="3">
        <v>22992000</v>
      </c>
      <c r="I1489" s="3">
        <f t="shared" si="64"/>
        <v>42992000</v>
      </c>
    </row>
    <row r="1490" spans="5:6" ht="37.5" customHeight="1">
      <c r="E1490" s="20" t="s">
        <v>1768</v>
      </c>
      <c r="F1490" s="20"/>
    </row>
    <row r="1491" spans="4:9" ht="12.75" customHeight="1">
      <c r="D1491" s="7" t="s">
        <v>1193</v>
      </c>
      <c r="E1491" s="20" t="s">
        <v>211</v>
      </c>
      <c r="F1491" s="20"/>
      <c r="G1491" s="3">
        <v>300000</v>
      </c>
      <c r="H1491" s="3">
        <v>1825000</v>
      </c>
      <c r="I1491" s="3">
        <f>G1491+H1491</f>
        <v>2125000</v>
      </c>
    </row>
    <row r="1492" spans="4:9" ht="12.75" customHeight="1" thickBot="1">
      <c r="D1492" s="7" t="s">
        <v>1378</v>
      </c>
      <c r="E1492" s="20" t="s">
        <v>1328</v>
      </c>
      <c r="F1492" s="20"/>
      <c r="G1492" s="3">
        <v>1150000</v>
      </c>
      <c r="H1492" s="3">
        <v>8450000</v>
      </c>
      <c r="I1492" s="3">
        <f>G1492+H1492</f>
        <v>9600000</v>
      </c>
    </row>
    <row r="1493" spans="5:9" ht="12.75" customHeight="1">
      <c r="E1493" s="21" t="s">
        <v>1673</v>
      </c>
      <c r="F1493" s="21"/>
      <c r="G1493" s="4"/>
      <c r="H1493" s="4"/>
      <c r="I1493" s="4"/>
    </row>
    <row r="1494" spans="4:9" ht="12.75" customHeight="1">
      <c r="D1494" s="7" t="s">
        <v>1211</v>
      </c>
      <c r="E1494" s="20" t="s">
        <v>1212</v>
      </c>
      <c r="F1494" s="20"/>
      <c r="G1494" s="3">
        <v>24057000</v>
      </c>
      <c r="I1494" s="3">
        <f>G1494+H1494</f>
        <v>24057000</v>
      </c>
    </row>
    <row r="1495" spans="4:9" ht="12.75" customHeight="1">
      <c r="D1495" s="7" t="s">
        <v>1223</v>
      </c>
      <c r="E1495" s="20" t="s">
        <v>1224</v>
      </c>
      <c r="F1495" s="20"/>
      <c r="H1495" s="3">
        <v>50336000</v>
      </c>
      <c r="I1495" s="3">
        <f>G1495+H1495</f>
        <v>50336000</v>
      </c>
    </row>
    <row r="1496" spans="4:9" ht="12.75" customHeight="1" thickBot="1">
      <c r="D1496" s="7" t="s">
        <v>1267</v>
      </c>
      <c r="E1496" s="20" t="s">
        <v>1355</v>
      </c>
      <c r="F1496" s="20"/>
      <c r="H1496" s="3">
        <v>3067754.11</v>
      </c>
      <c r="I1496" s="3">
        <f>G1496+H1496</f>
        <v>3067754.11</v>
      </c>
    </row>
    <row r="1497" spans="5:9" ht="12.75" customHeight="1" thickBot="1">
      <c r="E1497" s="23" t="s">
        <v>1674</v>
      </c>
      <c r="F1497" s="23"/>
      <c r="G1497" s="5">
        <f>SUM(G1494:G1496)</f>
        <v>24057000</v>
      </c>
      <c r="H1497" s="5">
        <f>SUM(H1494:H1496)</f>
        <v>53403754.11</v>
      </c>
      <c r="I1497" s="5">
        <f>G1497+H1497</f>
        <v>77460754.11</v>
      </c>
    </row>
    <row r="1498" spans="5:9" ht="12.75" customHeight="1">
      <c r="E1498" s="21" t="s">
        <v>1708</v>
      </c>
      <c r="F1498" s="21"/>
      <c r="G1498" s="4"/>
      <c r="H1498" s="4"/>
      <c r="I1498" s="4"/>
    </row>
    <row r="1499" spans="4:9" ht="12.75" customHeight="1">
      <c r="D1499" s="7" t="s">
        <v>1211</v>
      </c>
      <c r="E1499" s="20" t="s">
        <v>1212</v>
      </c>
      <c r="F1499" s="20"/>
      <c r="G1499" s="3">
        <v>24057000</v>
      </c>
      <c r="H1499" s="3">
        <v>0</v>
      </c>
      <c r="I1499" s="3">
        <f>G1499+H1499</f>
        <v>24057000</v>
      </c>
    </row>
    <row r="1500" spans="4:9" ht="12.75" customHeight="1">
      <c r="D1500" s="7" t="s">
        <v>1223</v>
      </c>
      <c r="E1500" s="20" t="s">
        <v>1224</v>
      </c>
      <c r="F1500" s="20"/>
      <c r="G1500" s="3">
        <v>0</v>
      </c>
      <c r="H1500" s="3">
        <v>50336000</v>
      </c>
      <c r="I1500" s="3">
        <f>G1500+H1500</f>
        <v>50336000</v>
      </c>
    </row>
    <row r="1501" spans="4:9" ht="12.75" customHeight="1" thickBot="1">
      <c r="D1501" s="7" t="s">
        <v>1267</v>
      </c>
      <c r="E1501" s="20" t="s">
        <v>1355</v>
      </c>
      <c r="F1501" s="20"/>
      <c r="G1501" s="3">
        <v>0</v>
      </c>
      <c r="H1501" s="3">
        <v>3067754.11</v>
      </c>
      <c r="I1501" s="3">
        <f>G1501+H1501</f>
        <v>3067754.11</v>
      </c>
    </row>
    <row r="1502" spans="5:9" ht="12.75" customHeight="1" thickBot="1">
      <c r="E1502" s="23" t="s">
        <v>1709</v>
      </c>
      <c r="F1502" s="23"/>
      <c r="G1502" s="5">
        <f>SUM(G1499:G1501)</f>
        <v>24057000</v>
      </c>
      <c r="H1502" s="5">
        <f>SUM(H1499:H1501)</f>
        <v>53403754.11</v>
      </c>
      <c r="I1502" s="5">
        <f>G1502+H1502</f>
        <v>77460754.11</v>
      </c>
    </row>
    <row r="1504" spans="1:6" ht="12.75" customHeight="1">
      <c r="A1504" s="6" t="s">
        <v>1205</v>
      </c>
      <c r="B1504" s="6" t="s">
        <v>1505</v>
      </c>
      <c r="C1504" s="6"/>
      <c r="D1504" s="8"/>
      <c r="E1504" s="22" t="s">
        <v>1506</v>
      </c>
      <c r="F1504" s="22"/>
    </row>
    <row r="1505" spans="1:6" ht="12.75" customHeight="1">
      <c r="A1505" s="6"/>
      <c r="B1505" s="6"/>
      <c r="C1505" s="6" t="s">
        <v>1252</v>
      </c>
      <c r="D1505" s="8"/>
      <c r="E1505" s="22" t="s">
        <v>1253</v>
      </c>
      <c r="F1505" s="22"/>
    </row>
    <row r="1506" spans="4:9" ht="12.75" customHeight="1">
      <c r="D1506" s="7" t="s">
        <v>1363</v>
      </c>
      <c r="E1506" s="20" t="s">
        <v>1323</v>
      </c>
      <c r="F1506" s="20"/>
      <c r="G1506" s="3">
        <v>817000</v>
      </c>
      <c r="H1506" s="3">
        <v>395500</v>
      </c>
      <c r="I1506" s="3">
        <f aca="true" t="shared" si="65" ref="I1506:I1514">G1506+H1506</f>
        <v>1212500</v>
      </c>
    </row>
    <row r="1507" spans="4:9" ht="12.75" customHeight="1">
      <c r="D1507" s="7" t="s">
        <v>1365</v>
      </c>
      <c r="E1507" s="20" t="s">
        <v>1321</v>
      </c>
      <c r="F1507" s="20"/>
      <c r="G1507" s="3">
        <v>230000</v>
      </c>
      <c r="H1507" s="3">
        <v>525000</v>
      </c>
      <c r="I1507" s="3">
        <f t="shared" si="65"/>
        <v>755000</v>
      </c>
    </row>
    <row r="1508" spans="4:9" ht="12.75" customHeight="1">
      <c r="D1508" s="7" t="s">
        <v>1367</v>
      </c>
      <c r="E1508" s="20" t="s">
        <v>1324</v>
      </c>
      <c r="F1508" s="20"/>
      <c r="G1508" s="3">
        <v>262000</v>
      </c>
      <c r="H1508" s="3">
        <v>840000</v>
      </c>
      <c r="I1508" s="3">
        <f t="shared" si="65"/>
        <v>1102000</v>
      </c>
    </row>
    <row r="1509" spans="4:9" ht="12.75" customHeight="1">
      <c r="D1509" s="7" t="s">
        <v>1375</v>
      </c>
      <c r="E1509" s="20" t="s">
        <v>202</v>
      </c>
      <c r="F1509" s="20"/>
      <c r="G1509" s="3">
        <v>207000</v>
      </c>
      <c r="H1509" s="3">
        <v>150000</v>
      </c>
      <c r="I1509" s="3">
        <f t="shared" si="65"/>
        <v>357000</v>
      </c>
    </row>
    <row r="1510" spans="4:9" ht="12.75" customHeight="1">
      <c r="D1510" s="7" t="s">
        <v>1376</v>
      </c>
      <c r="E1510" s="20" t="s">
        <v>1326</v>
      </c>
      <c r="F1510" s="20"/>
      <c r="G1510" s="3">
        <v>457000</v>
      </c>
      <c r="H1510" s="3">
        <v>1000000</v>
      </c>
      <c r="I1510" s="3">
        <f t="shared" si="65"/>
        <v>1457000</v>
      </c>
    </row>
    <row r="1511" spans="4:9" ht="12.75" customHeight="1">
      <c r="D1511" s="7" t="s">
        <v>1381</v>
      </c>
      <c r="E1511" s="20" t="s">
        <v>208</v>
      </c>
      <c r="F1511" s="20"/>
      <c r="G1511" s="3">
        <v>0</v>
      </c>
      <c r="H1511" s="3">
        <v>41000000</v>
      </c>
      <c r="I1511" s="3">
        <f t="shared" si="65"/>
        <v>41000000</v>
      </c>
    </row>
    <row r="1512" spans="4:9" ht="12.75" customHeight="1">
      <c r="D1512" s="7" t="s">
        <v>1193</v>
      </c>
      <c r="E1512" s="20" t="s">
        <v>211</v>
      </c>
      <c r="F1512" s="20"/>
      <c r="G1512" s="3">
        <v>100000</v>
      </c>
      <c r="H1512" s="3">
        <v>0</v>
      </c>
      <c r="I1512" s="3">
        <f t="shared" si="65"/>
        <v>100000</v>
      </c>
    </row>
    <row r="1513" spans="4:9" ht="12.75" customHeight="1">
      <c r="D1513" s="7" t="s">
        <v>1377</v>
      </c>
      <c r="E1513" s="20" t="s">
        <v>1327</v>
      </c>
      <c r="F1513" s="20"/>
      <c r="G1513" s="3">
        <v>109250000</v>
      </c>
      <c r="H1513" s="3">
        <v>1468022708</v>
      </c>
      <c r="I1513" s="3">
        <f t="shared" si="65"/>
        <v>1577272708</v>
      </c>
    </row>
    <row r="1514" spans="4:9" ht="12.75" customHeight="1" thickBot="1">
      <c r="D1514" s="7" t="s">
        <v>1378</v>
      </c>
      <c r="E1514" s="20" t="s">
        <v>1328</v>
      </c>
      <c r="F1514" s="20"/>
      <c r="G1514" s="3">
        <v>0</v>
      </c>
      <c r="H1514" s="3">
        <v>1080000</v>
      </c>
      <c r="I1514" s="3">
        <f t="shared" si="65"/>
        <v>1080000</v>
      </c>
    </row>
    <row r="1515" spans="5:9" ht="12.75" customHeight="1">
      <c r="E1515" s="21" t="s">
        <v>1710</v>
      </c>
      <c r="F1515" s="21"/>
      <c r="G1515" s="4"/>
      <c r="H1515" s="4"/>
      <c r="I1515" s="4"/>
    </row>
    <row r="1516" spans="4:9" ht="12.75" customHeight="1">
      <c r="D1516" s="7" t="s">
        <v>1211</v>
      </c>
      <c r="E1516" s="20" t="s">
        <v>1212</v>
      </c>
      <c r="F1516" s="20"/>
      <c r="G1516" s="3">
        <v>111323000</v>
      </c>
      <c r="I1516" s="3">
        <f>G1516+H1516</f>
        <v>111323000</v>
      </c>
    </row>
    <row r="1517" spans="4:9" ht="12.75" customHeight="1">
      <c r="D1517" s="7" t="s">
        <v>1223</v>
      </c>
      <c r="E1517" s="20" t="s">
        <v>1224</v>
      </c>
      <c r="F1517" s="20"/>
      <c r="H1517" s="3">
        <v>1464490500</v>
      </c>
      <c r="I1517" s="3">
        <f>G1517+H1517</f>
        <v>1464490500</v>
      </c>
    </row>
    <row r="1518" spans="4:9" ht="12.75" customHeight="1" thickBot="1">
      <c r="D1518" s="7" t="s">
        <v>1267</v>
      </c>
      <c r="E1518" s="20" t="s">
        <v>1355</v>
      </c>
      <c r="F1518" s="20"/>
      <c r="H1518" s="3">
        <v>48522708</v>
      </c>
      <c r="I1518" s="3">
        <f>G1518+H1518</f>
        <v>48522708</v>
      </c>
    </row>
    <row r="1519" spans="5:9" ht="12.75" customHeight="1" thickBot="1">
      <c r="E1519" s="23" t="s">
        <v>1711</v>
      </c>
      <c r="F1519" s="23"/>
      <c r="G1519" s="5">
        <f>SUM(G1516:G1518)</f>
        <v>111323000</v>
      </c>
      <c r="H1519" s="5">
        <f>SUM(H1516:H1518)</f>
        <v>1513013208</v>
      </c>
      <c r="I1519" s="5">
        <f>G1519+H1519</f>
        <v>1624336208</v>
      </c>
    </row>
    <row r="1520" ht="6" customHeight="1"/>
    <row r="1521" spans="5:9" ht="33.75" customHeight="1">
      <c r="E1521" s="37" t="s">
        <v>1144</v>
      </c>
      <c r="F1521" s="37"/>
      <c r="G1521" s="10"/>
      <c r="H1521" s="10"/>
      <c r="I1521" s="10"/>
    </row>
    <row r="1522" spans="4:9" ht="12.75" customHeight="1">
      <c r="D1522" s="7" t="s">
        <v>1344</v>
      </c>
      <c r="E1522" s="38" t="s">
        <v>213</v>
      </c>
      <c r="F1522" s="38"/>
      <c r="G1522" s="3">
        <f>SUM(G1523:G1527)/2</f>
        <v>0</v>
      </c>
      <c r="H1522" s="3">
        <f>SUM(H1523:H1527)/2</f>
        <v>502424939</v>
      </c>
      <c r="I1522" s="3">
        <f>G1522+H1522</f>
        <v>502424939</v>
      </c>
    </row>
    <row r="1523" spans="5:6" ht="12.75">
      <c r="E1523" s="8" t="s">
        <v>1345</v>
      </c>
      <c r="F1523" s="15" t="s">
        <v>1507</v>
      </c>
    </row>
    <row r="1524" spans="5:9" ht="12.75">
      <c r="E1524" s="7" t="s">
        <v>1346</v>
      </c>
      <c r="F1524" s="14" t="s">
        <v>1253</v>
      </c>
      <c r="G1524" s="3">
        <v>0</v>
      </c>
      <c r="H1524" s="3">
        <v>203842957</v>
      </c>
      <c r="I1524" s="3">
        <f>G1524+H1524</f>
        <v>203842957</v>
      </c>
    </row>
    <row r="1525" spans="5:9" ht="12.75">
      <c r="E1525" s="7" t="s">
        <v>1347</v>
      </c>
      <c r="F1525" s="14" t="s">
        <v>557</v>
      </c>
      <c r="G1525" s="3">
        <v>0</v>
      </c>
      <c r="H1525" s="3">
        <v>16324798</v>
      </c>
      <c r="I1525" s="3">
        <f>G1525+H1525</f>
        <v>16324798</v>
      </c>
    </row>
    <row r="1526" spans="5:9" ht="12.75">
      <c r="E1526" s="7" t="s">
        <v>1446</v>
      </c>
      <c r="F1526" s="14" t="s">
        <v>1512</v>
      </c>
      <c r="G1526" s="3">
        <v>0</v>
      </c>
      <c r="H1526" s="3">
        <v>282257184</v>
      </c>
      <c r="I1526" s="3">
        <f>G1526+H1526</f>
        <v>282257184</v>
      </c>
    </row>
    <row r="1527" spans="5:9" ht="12.75" customHeight="1">
      <c r="E1527" s="34" t="s">
        <v>300</v>
      </c>
      <c r="F1527" s="34"/>
      <c r="G1527" s="9">
        <f>SUM(G1524:G1526)</f>
        <v>0</v>
      </c>
      <c r="H1527" s="9">
        <f>SUM(H1524:H1526)</f>
        <v>502424939</v>
      </c>
      <c r="I1527" s="9">
        <f>G1527+H1527</f>
        <v>502424939</v>
      </c>
    </row>
    <row r="1528" spans="5:9" ht="12.75" customHeight="1" thickBot="1">
      <c r="E1528" s="35" t="s">
        <v>303</v>
      </c>
      <c r="F1528" s="35"/>
      <c r="G1528" s="13"/>
      <c r="H1528" s="13"/>
      <c r="I1528" s="13"/>
    </row>
    <row r="1529" spans="4:9" ht="12.75" customHeight="1" thickBot="1">
      <c r="D1529" s="7" t="s">
        <v>1272</v>
      </c>
      <c r="E1529" s="36" t="s">
        <v>1356</v>
      </c>
      <c r="F1529" s="36"/>
      <c r="G1529" s="3">
        <v>0</v>
      </c>
      <c r="H1529" s="3">
        <v>502424939</v>
      </c>
      <c r="I1529" s="3">
        <f>G1529+H1529</f>
        <v>502424939</v>
      </c>
    </row>
    <row r="1530" spans="5:9" ht="12.75" customHeight="1" thickBot="1">
      <c r="E1530" s="23" t="s">
        <v>1145</v>
      </c>
      <c r="F1530" s="23"/>
      <c r="G1530" s="5">
        <f>SUM(G1529:G1529)</f>
        <v>0</v>
      </c>
      <c r="H1530" s="5">
        <f>SUM(H1529:H1529)</f>
        <v>502424939</v>
      </c>
      <c r="I1530" s="5">
        <f>G1530+H1530</f>
        <v>502424939</v>
      </c>
    </row>
    <row r="1531" spans="5:9" ht="12.75" customHeight="1">
      <c r="E1531" s="21" t="s">
        <v>1712</v>
      </c>
      <c r="F1531" s="21"/>
      <c r="G1531" s="4"/>
      <c r="H1531" s="4"/>
      <c r="I1531" s="4"/>
    </row>
    <row r="1532" spans="4:9" ht="12.75" customHeight="1">
      <c r="D1532" s="7" t="s">
        <v>1211</v>
      </c>
      <c r="E1532" s="20" t="s">
        <v>1212</v>
      </c>
      <c r="F1532" s="20"/>
      <c r="G1532" s="3">
        <v>111323000</v>
      </c>
      <c r="H1532" s="3">
        <v>0</v>
      </c>
      <c r="I1532" s="3">
        <f>G1532+H1532</f>
        <v>111323000</v>
      </c>
    </row>
    <row r="1533" spans="4:9" ht="12.75" customHeight="1">
      <c r="D1533" s="7" t="s">
        <v>1223</v>
      </c>
      <c r="E1533" s="20" t="s">
        <v>1224</v>
      </c>
      <c r="F1533" s="20"/>
      <c r="G1533" s="3">
        <v>0</v>
      </c>
      <c r="H1533" s="3">
        <v>1464490500</v>
      </c>
      <c r="I1533" s="3">
        <f>G1533+H1533</f>
        <v>1464490500</v>
      </c>
    </row>
    <row r="1534" spans="4:9" ht="12.75" customHeight="1">
      <c r="D1534" s="7" t="s">
        <v>1267</v>
      </c>
      <c r="E1534" s="20" t="s">
        <v>1355</v>
      </c>
      <c r="F1534" s="20"/>
      <c r="G1534" s="3">
        <v>0</v>
      </c>
      <c r="H1534" s="3">
        <v>48522708</v>
      </c>
      <c r="I1534" s="3">
        <f>G1534+H1534</f>
        <v>48522708</v>
      </c>
    </row>
    <row r="1535" spans="4:9" ht="12.75" customHeight="1" thickBot="1">
      <c r="D1535" s="7" t="s">
        <v>1272</v>
      </c>
      <c r="E1535" s="20" t="s">
        <v>1356</v>
      </c>
      <c r="F1535" s="20"/>
      <c r="G1535" s="3">
        <v>0</v>
      </c>
      <c r="H1535" s="3">
        <v>502424939</v>
      </c>
      <c r="I1535" s="3">
        <f>G1535+H1535</f>
        <v>502424939</v>
      </c>
    </row>
    <row r="1536" spans="5:9" ht="12.75" customHeight="1" thickBot="1">
      <c r="E1536" s="23" t="s">
        <v>1713</v>
      </c>
      <c r="F1536" s="23"/>
      <c r="G1536" s="5">
        <f>SUM(G1532:G1535)</f>
        <v>111323000</v>
      </c>
      <c r="H1536" s="5">
        <f>SUM(H1532:H1535)</f>
        <v>2015438147</v>
      </c>
      <c r="I1536" s="5">
        <f>G1536+H1536</f>
        <v>2126761147</v>
      </c>
    </row>
    <row r="1538" spans="1:6" ht="12.75" customHeight="1">
      <c r="A1538" s="6" t="s">
        <v>1205</v>
      </c>
      <c r="B1538" s="6" t="s">
        <v>1513</v>
      </c>
      <c r="C1538" s="6"/>
      <c r="D1538" s="8"/>
      <c r="E1538" s="22" t="s">
        <v>1514</v>
      </c>
      <c r="F1538" s="22"/>
    </row>
    <row r="1539" spans="1:6" ht="12.75" customHeight="1">
      <c r="A1539" s="6"/>
      <c r="B1539" s="6"/>
      <c r="C1539" s="6" t="s">
        <v>1239</v>
      </c>
      <c r="D1539" s="8"/>
      <c r="E1539" s="22" t="s">
        <v>1240</v>
      </c>
      <c r="F1539" s="22"/>
    </row>
    <row r="1540" spans="4:9" ht="12.75" customHeight="1">
      <c r="D1540" s="7" t="s">
        <v>1361</v>
      </c>
      <c r="E1540" s="20" t="s">
        <v>198</v>
      </c>
      <c r="F1540" s="20"/>
      <c r="G1540" s="3">
        <v>35702000</v>
      </c>
      <c r="H1540" s="3">
        <v>0</v>
      </c>
      <c r="I1540" s="3">
        <f aca="true" t="shared" si="66" ref="I1540:I1551">G1540+H1540</f>
        <v>35702000</v>
      </c>
    </row>
    <row r="1541" spans="4:9" ht="12.75" customHeight="1">
      <c r="D1541" s="7" t="s">
        <v>1362</v>
      </c>
      <c r="E1541" s="20" t="s">
        <v>1319</v>
      </c>
      <c r="F1541" s="20"/>
      <c r="G1541" s="3">
        <v>6391000</v>
      </c>
      <c r="H1541" s="3">
        <v>0</v>
      </c>
      <c r="I1541" s="3">
        <f t="shared" si="66"/>
        <v>6391000</v>
      </c>
    </row>
    <row r="1542" spans="4:9" ht="12.75" customHeight="1">
      <c r="D1542" s="7" t="s">
        <v>1372</v>
      </c>
      <c r="E1542" s="20" t="s">
        <v>1322</v>
      </c>
      <c r="F1542" s="20"/>
      <c r="G1542" s="3">
        <v>160000</v>
      </c>
      <c r="H1542" s="3">
        <v>51000</v>
      </c>
      <c r="I1542" s="3">
        <f t="shared" si="66"/>
        <v>211000</v>
      </c>
    </row>
    <row r="1543" spans="4:9" ht="12.75" customHeight="1">
      <c r="D1543" s="7" t="s">
        <v>1370</v>
      </c>
      <c r="E1543" s="20" t="s">
        <v>199</v>
      </c>
      <c r="F1543" s="20"/>
      <c r="G1543" s="3">
        <v>900000</v>
      </c>
      <c r="H1543" s="3">
        <v>0</v>
      </c>
      <c r="I1543" s="3">
        <f t="shared" si="66"/>
        <v>900000</v>
      </c>
    </row>
    <row r="1544" spans="4:9" ht="12.75" customHeight="1">
      <c r="D1544" s="7" t="s">
        <v>1373</v>
      </c>
      <c r="E1544" s="20" t="s">
        <v>200</v>
      </c>
      <c r="F1544" s="20"/>
      <c r="G1544" s="3">
        <v>0</v>
      </c>
      <c r="H1544" s="3">
        <v>300000</v>
      </c>
      <c r="I1544" s="3">
        <f t="shared" si="66"/>
        <v>300000</v>
      </c>
    </row>
    <row r="1545" spans="4:9" ht="12.75" customHeight="1">
      <c r="D1545" s="7" t="s">
        <v>1363</v>
      </c>
      <c r="E1545" s="20" t="s">
        <v>1323</v>
      </c>
      <c r="F1545" s="20"/>
      <c r="G1545" s="3">
        <v>1000000</v>
      </c>
      <c r="H1545" s="3">
        <v>400000</v>
      </c>
      <c r="I1545" s="3">
        <f t="shared" si="66"/>
        <v>1400000</v>
      </c>
    </row>
    <row r="1546" spans="4:9" ht="12.75" customHeight="1">
      <c r="D1546" s="7" t="s">
        <v>1365</v>
      </c>
      <c r="E1546" s="20" t="s">
        <v>1321</v>
      </c>
      <c r="F1546" s="20"/>
      <c r="G1546" s="3">
        <v>460000</v>
      </c>
      <c r="H1546" s="3">
        <v>300000</v>
      </c>
      <c r="I1546" s="3">
        <f t="shared" si="66"/>
        <v>760000</v>
      </c>
    </row>
    <row r="1547" spans="4:9" ht="12.75" customHeight="1">
      <c r="D1547" s="7" t="s">
        <v>1367</v>
      </c>
      <c r="E1547" s="20" t="s">
        <v>1324</v>
      </c>
      <c r="F1547" s="20"/>
      <c r="G1547" s="3">
        <v>128000</v>
      </c>
      <c r="H1547" s="3">
        <v>0</v>
      </c>
      <c r="I1547" s="3">
        <f t="shared" si="66"/>
        <v>128000</v>
      </c>
    </row>
    <row r="1548" spans="4:9" ht="12.75" customHeight="1">
      <c r="D1548" s="7" t="s">
        <v>1374</v>
      </c>
      <c r="E1548" s="20" t="s">
        <v>1325</v>
      </c>
      <c r="F1548" s="20"/>
      <c r="G1548" s="3">
        <v>50000</v>
      </c>
      <c r="H1548" s="3">
        <v>2500000</v>
      </c>
      <c r="I1548" s="3">
        <f t="shared" si="66"/>
        <v>2550000</v>
      </c>
    </row>
    <row r="1549" spans="4:9" ht="12.75" customHeight="1">
      <c r="D1549" s="7" t="s">
        <v>1375</v>
      </c>
      <c r="E1549" s="20" t="s">
        <v>202</v>
      </c>
      <c r="F1549" s="20"/>
      <c r="G1549" s="3">
        <v>141000</v>
      </c>
      <c r="H1549" s="3">
        <v>0</v>
      </c>
      <c r="I1549" s="3">
        <f t="shared" si="66"/>
        <v>141000</v>
      </c>
    </row>
    <row r="1550" spans="4:9" ht="12.75" customHeight="1">
      <c r="D1550" s="7" t="s">
        <v>1376</v>
      </c>
      <c r="E1550" s="20" t="s">
        <v>1326</v>
      </c>
      <c r="F1550" s="20"/>
      <c r="G1550" s="3">
        <v>1000000</v>
      </c>
      <c r="H1550" s="3">
        <v>0</v>
      </c>
      <c r="I1550" s="3">
        <f t="shared" si="66"/>
        <v>1000000</v>
      </c>
    </row>
    <row r="1551" spans="4:9" ht="12.75" customHeight="1">
      <c r="D1551" s="7" t="s">
        <v>1188</v>
      </c>
      <c r="E1551" s="20" t="s">
        <v>1338</v>
      </c>
      <c r="F1551" s="20"/>
      <c r="G1551" s="3">
        <v>60000000</v>
      </c>
      <c r="H1551" s="3">
        <v>250000000</v>
      </c>
      <c r="I1551" s="3">
        <f t="shared" si="66"/>
        <v>310000000</v>
      </c>
    </row>
    <row r="1552" spans="5:6" ht="12.75" customHeight="1">
      <c r="E1552" s="20" t="s">
        <v>1769</v>
      </c>
      <c r="F1552" s="20"/>
    </row>
    <row r="1553" spans="5:7" ht="12.75" customHeight="1">
      <c r="E1553" s="20" t="s">
        <v>1770</v>
      </c>
      <c r="F1553" s="20"/>
      <c r="G1553" s="3">
        <v>40280000</v>
      </c>
    </row>
    <row r="1554" spans="5:7" ht="12.75" customHeight="1">
      <c r="E1554" s="20" t="s">
        <v>1771</v>
      </c>
      <c r="F1554" s="20"/>
      <c r="G1554" s="3">
        <v>13800000</v>
      </c>
    </row>
    <row r="1555" spans="5:7" ht="12.75" customHeight="1">
      <c r="E1555" s="20" t="s">
        <v>1772</v>
      </c>
      <c r="F1555" s="20"/>
      <c r="G1555" s="3">
        <v>4000000</v>
      </c>
    </row>
    <row r="1556" spans="5:7" ht="12.75" customHeight="1">
      <c r="E1556" s="20" t="s">
        <v>1773</v>
      </c>
      <c r="F1556" s="20"/>
      <c r="G1556" s="3">
        <v>1920000</v>
      </c>
    </row>
    <row r="1557" spans="4:9" ht="12.75" customHeight="1">
      <c r="D1557" s="7" t="s">
        <v>1193</v>
      </c>
      <c r="E1557" s="20" t="s">
        <v>211</v>
      </c>
      <c r="F1557" s="20"/>
      <c r="G1557" s="3">
        <v>200000</v>
      </c>
      <c r="H1557" s="3">
        <v>400000</v>
      </c>
      <c r="I1557" s="3">
        <f>G1557+H1557</f>
        <v>600000</v>
      </c>
    </row>
    <row r="1558" spans="4:9" ht="12.75" customHeight="1">
      <c r="D1558" s="7" t="s">
        <v>1194</v>
      </c>
      <c r="E1558" s="20" t="s">
        <v>212</v>
      </c>
      <c r="F1558" s="20"/>
      <c r="G1558" s="3">
        <v>10000</v>
      </c>
      <c r="H1558" s="3">
        <v>0</v>
      </c>
      <c r="I1558" s="3">
        <f>G1558+H1558</f>
        <v>10000</v>
      </c>
    </row>
    <row r="1559" spans="4:9" ht="12.75" customHeight="1" thickBot="1">
      <c r="D1559" s="7" t="s">
        <v>1378</v>
      </c>
      <c r="E1559" s="20" t="s">
        <v>1328</v>
      </c>
      <c r="F1559" s="20"/>
      <c r="G1559" s="3">
        <v>0</v>
      </c>
      <c r="H1559" s="3">
        <v>495354.01</v>
      </c>
      <c r="I1559" s="3">
        <f>G1559+H1559</f>
        <v>495354.01</v>
      </c>
    </row>
    <row r="1560" spans="5:9" ht="12.75" customHeight="1">
      <c r="E1560" s="21" t="s">
        <v>1673</v>
      </c>
      <c r="F1560" s="21"/>
      <c r="G1560" s="4"/>
      <c r="H1560" s="4"/>
      <c r="I1560" s="4"/>
    </row>
    <row r="1561" spans="4:9" ht="12.75" customHeight="1">
      <c r="D1561" s="7" t="s">
        <v>1211</v>
      </c>
      <c r="E1561" s="20" t="s">
        <v>1212</v>
      </c>
      <c r="F1561" s="20"/>
      <c r="G1561" s="3">
        <v>106142000</v>
      </c>
      <c r="I1561" s="3">
        <f>G1561+H1561</f>
        <v>106142000</v>
      </c>
    </row>
    <row r="1562" spans="4:9" ht="12.75" customHeight="1">
      <c r="D1562" s="7" t="s">
        <v>1223</v>
      </c>
      <c r="E1562" s="20" t="s">
        <v>1224</v>
      </c>
      <c r="F1562" s="20"/>
      <c r="H1562" s="3">
        <v>252500000</v>
      </c>
      <c r="I1562" s="3">
        <f>G1562+H1562</f>
        <v>252500000</v>
      </c>
    </row>
    <row r="1563" spans="4:9" ht="12.75" customHeight="1" thickBot="1">
      <c r="D1563" s="7" t="s">
        <v>1267</v>
      </c>
      <c r="E1563" s="20" t="s">
        <v>1355</v>
      </c>
      <c r="F1563" s="20"/>
      <c r="H1563" s="3">
        <v>1946354.01</v>
      </c>
      <c r="I1563" s="3">
        <f>G1563+H1563</f>
        <v>1946354.01</v>
      </c>
    </row>
    <row r="1564" spans="5:9" ht="12.75" customHeight="1" thickBot="1">
      <c r="E1564" s="23" t="s">
        <v>1674</v>
      </c>
      <c r="F1564" s="23"/>
      <c r="G1564" s="5">
        <f>SUM(G1561:G1563)</f>
        <v>106142000</v>
      </c>
      <c r="H1564" s="5">
        <f>SUM(H1561:H1563)</f>
        <v>254446354.01</v>
      </c>
      <c r="I1564" s="5">
        <f>G1564+H1564</f>
        <v>360588354.01</v>
      </c>
    </row>
    <row r="1565" spans="5:9" ht="12.75" customHeight="1">
      <c r="E1565" s="21" t="s">
        <v>1714</v>
      </c>
      <c r="F1565" s="21"/>
      <c r="G1565" s="4"/>
      <c r="H1565" s="4"/>
      <c r="I1565" s="4"/>
    </row>
    <row r="1566" spans="4:9" ht="12.75" customHeight="1">
      <c r="D1566" s="7" t="s">
        <v>1211</v>
      </c>
      <c r="E1566" s="20" t="s">
        <v>1212</v>
      </c>
      <c r="F1566" s="20"/>
      <c r="G1566" s="3">
        <v>106142000</v>
      </c>
      <c r="H1566" s="3">
        <v>0</v>
      </c>
      <c r="I1566" s="3">
        <f>G1566+H1566</f>
        <v>106142000</v>
      </c>
    </row>
    <row r="1567" spans="4:9" ht="12.75" customHeight="1">
      <c r="D1567" s="7" t="s">
        <v>1223</v>
      </c>
      <c r="E1567" s="20" t="s">
        <v>1224</v>
      </c>
      <c r="F1567" s="20"/>
      <c r="G1567" s="3">
        <v>0</v>
      </c>
      <c r="H1567" s="3">
        <v>252500000</v>
      </c>
      <c r="I1567" s="3">
        <f>G1567+H1567</f>
        <v>252500000</v>
      </c>
    </row>
    <row r="1568" spans="4:9" ht="12.75" customHeight="1" thickBot="1">
      <c r="D1568" s="7" t="s">
        <v>1267</v>
      </c>
      <c r="E1568" s="20" t="s">
        <v>1355</v>
      </c>
      <c r="F1568" s="20"/>
      <c r="G1568" s="3">
        <v>0</v>
      </c>
      <c r="H1568" s="3">
        <v>1946354.01</v>
      </c>
      <c r="I1568" s="3">
        <f>G1568+H1568</f>
        <v>1946354.01</v>
      </c>
    </row>
    <row r="1569" spans="5:9" ht="12.75" customHeight="1" thickBot="1">
      <c r="E1569" s="23" t="s">
        <v>1715</v>
      </c>
      <c r="F1569" s="23"/>
      <c r="G1569" s="5">
        <f>SUM(G1566:G1568)</f>
        <v>106142000</v>
      </c>
      <c r="H1569" s="5">
        <f>SUM(H1566:H1568)</f>
        <v>254446354.01</v>
      </c>
      <c r="I1569" s="5">
        <f>G1569+H1569</f>
        <v>360588354.01</v>
      </c>
    </row>
    <row r="1571" spans="1:6" ht="12.75" customHeight="1">
      <c r="A1571" s="6" t="s">
        <v>1205</v>
      </c>
      <c r="B1571" s="6" t="s">
        <v>77</v>
      </c>
      <c r="C1571" s="6"/>
      <c r="D1571" s="8"/>
      <c r="E1571" s="22" t="s">
        <v>78</v>
      </c>
      <c r="F1571" s="22"/>
    </row>
    <row r="1572" spans="1:6" ht="12.75" customHeight="1">
      <c r="A1572" s="6"/>
      <c r="B1572" s="6"/>
      <c r="C1572" s="6" t="s">
        <v>1239</v>
      </c>
      <c r="D1572" s="8"/>
      <c r="E1572" s="22" t="s">
        <v>1240</v>
      </c>
      <c r="F1572" s="22"/>
    </row>
    <row r="1573" spans="4:9" ht="12.75" customHeight="1">
      <c r="D1573" s="7" t="s">
        <v>1375</v>
      </c>
      <c r="E1573" s="20" t="s">
        <v>202</v>
      </c>
      <c r="F1573" s="20"/>
      <c r="G1573" s="3">
        <v>20000</v>
      </c>
      <c r="H1573" s="3">
        <v>0</v>
      </c>
      <c r="I1573" s="3">
        <f>G1573+H1573</f>
        <v>20000</v>
      </c>
    </row>
    <row r="1574" spans="4:9" ht="12.75" customHeight="1">
      <c r="D1574" s="7" t="s">
        <v>1188</v>
      </c>
      <c r="E1574" s="20" t="s">
        <v>1338</v>
      </c>
      <c r="F1574" s="20"/>
      <c r="G1574" s="3">
        <v>70000000</v>
      </c>
      <c r="H1574" s="3">
        <v>0</v>
      </c>
      <c r="I1574" s="3">
        <f>G1574+H1574</f>
        <v>70000000</v>
      </c>
    </row>
    <row r="1575" spans="4:9" ht="12.75" customHeight="1">
      <c r="D1575" s="7" t="s">
        <v>1378</v>
      </c>
      <c r="E1575" s="20" t="s">
        <v>1328</v>
      </c>
      <c r="F1575" s="20"/>
      <c r="G1575" s="3">
        <v>1000000</v>
      </c>
      <c r="H1575" s="3">
        <v>0</v>
      </c>
      <c r="I1575" s="3">
        <f>G1575+H1575</f>
        <v>1000000</v>
      </c>
    </row>
    <row r="1576" spans="4:9" ht="12.75" customHeight="1" thickBot="1">
      <c r="D1576" s="7" t="s">
        <v>214</v>
      </c>
      <c r="E1576" s="20" t="s">
        <v>215</v>
      </c>
      <c r="F1576" s="20"/>
      <c r="G1576" s="3">
        <v>1000000</v>
      </c>
      <c r="H1576" s="3">
        <v>0</v>
      </c>
      <c r="I1576" s="3">
        <f>G1576+H1576</f>
        <v>1000000</v>
      </c>
    </row>
    <row r="1577" spans="5:9" ht="12.75" customHeight="1">
      <c r="E1577" s="21" t="s">
        <v>1673</v>
      </c>
      <c r="F1577" s="21"/>
      <c r="G1577" s="4"/>
      <c r="H1577" s="4"/>
      <c r="I1577" s="4"/>
    </row>
    <row r="1578" spans="4:9" ht="12.75" customHeight="1" thickBot="1">
      <c r="D1578" s="7" t="s">
        <v>1211</v>
      </c>
      <c r="E1578" s="20" t="s">
        <v>1212</v>
      </c>
      <c r="F1578" s="20"/>
      <c r="G1578" s="3">
        <v>72020000</v>
      </c>
      <c r="I1578" s="3">
        <f>G1578+H1578</f>
        <v>72020000</v>
      </c>
    </row>
    <row r="1579" spans="5:9" ht="12.75" customHeight="1" thickBot="1">
      <c r="E1579" s="23" t="s">
        <v>1674</v>
      </c>
      <c r="F1579" s="23"/>
      <c r="G1579" s="5">
        <f>SUM(G1578:G1578)</f>
        <v>72020000</v>
      </c>
      <c r="H1579" s="5">
        <f>SUM(H1578:H1578)</f>
        <v>0</v>
      </c>
      <c r="I1579" s="5">
        <f>G1579+H1579</f>
        <v>72020000</v>
      </c>
    </row>
    <row r="1580" spans="5:9" ht="12.75" customHeight="1">
      <c r="E1580" s="21" t="s">
        <v>79</v>
      </c>
      <c r="F1580" s="21"/>
      <c r="G1580" s="4"/>
      <c r="H1580" s="4"/>
      <c r="I1580" s="4"/>
    </row>
    <row r="1581" spans="4:9" ht="12.75" customHeight="1" thickBot="1">
      <c r="D1581" s="7" t="s">
        <v>1211</v>
      </c>
      <c r="E1581" s="20" t="s">
        <v>1212</v>
      </c>
      <c r="F1581" s="20"/>
      <c r="G1581" s="3">
        <v>72020000</v>
      </c>
      <c r="H1581" s="3">
        <v>0</v>
      </c>
      <c r="I1581" s="3">
        <f>G1581+H1581</f>
        <v>72020000</v>
      </c>
    </row>
    <row r="1582" spans="5:9" ht="12.75" customHeight="1" thickBot="1">
      <c r="E1582" s="23" t="s">
        <v>80</v>
      </c>
      <c r="F1582" s="23"/>
      <c r="G1582" s="5">
        <f>SUM(G1581:G1581)</f>
        <v>72020000</v>
      </c>
      <c r="H1582" s="5">
        <f>SUM(H1581:H1581)</f>
        <v>0</v>
      </c>
      <c r="I1582" s="5">
        <f>G1582+H1582</f>
        <v>72020000</v>
      </c>
    </row>
    <row r="1583" ht="6" customHeight="1"/>
    <row r="1584" spans="5:9" ht="33.75" customHeight="1">
      <c r="E1584" s="37" t="s">
        <v>1144</v>
      </c>
      <c r="F1584" s="37"/>
      <c r="G1584" s="10"/>
      <c r="H1584" s="10"/>
      <c r="I1584" s="10"/>
    </row>
    <row r="1585" spans="4:9" ht="12.75" customHeight="1">
      <c r="D1585" s="7" t="s">
        <v>1193</v>
      </c>
      <c r="E1585" s="38" t="s">
        <v>211</v>
      </c>
      <c r="F1585" s="38"/>
      <c r="G1585" s="3">
        <f>SUM(G1586:G1588)/2</f>
        <v>0</v>
      </c>
      <c r="H1585" s="3">
        <f>SUM(H1586:H1588)/2</f>
        <v>5059000</v>
      </c>
      <c r="I1585" s="3">
        <f>G1585+H1585</f>
        <v>5059000</v>
      </c>
    </row>
    <row r="1586" spans="5:6" ht="25.5">
      <c r="E1586" s="8" t="s">
        <v>1345</v>
      </c>
      <c r="F1586" s="15" t="s">
        <v>564</v>
      </c>
    </row>
    <row r="1587" spans="5:9" ht="12.75">
      <c r="E1587" s="7" t="s">
        <v>1346</v>
      </c>
      <c r="F1587" s="14" t="s">
        <v>930</v>
      </c>
      <c r="G1587" s="3">
        <v>0</v>
      </c>
      <c r="H1587" s="3">
        <v>5059000</v>
      </c>
      <c r="I1587" s="3">
        <f>G1587+H1587</f>
        <v>5059000</v>
      </c>
    </row>
    <row r="1588" spans="5:9" ht="12.75" customHeight="1">
      <c r="E1588" s="34" t="s">
        <v>300</v>
      </c>
      <c r="F1588" s="34"/>
      <c r="G1588" s="9">
        <f>SUM(G1587:G1587)</f>
        <v>0</v>
      </c>
      <c r="H1588" s="9">
        <f>SUM(H1587:H1587)</f>
        <v>5059000</v>
      </c>
      <c r="I1588" s="9">
        <f>G1588+H1588</f>
        <v>5059000</v>
      </c>
    </row>
    <row r="1589" spans="4:9" ht="12.75" customHeight="1">
      <c r="D1589" s="7" t="s">
        <v>1344</v>
      </c>
      <c r="E1589" s="38" t="s">
        <v>213</v>
      </c>
      <c r="F1589" s="38"/>
      <c r="G1589" s="3">
        <f>SUM(G1590:G1608)/2</f>
        <v>0</v>
      </c>
      <c r="H1589" s="3">
        <f>SUM(H1590:H1608)/2</f>
        <v>414053669</v>
      </c>
      <c r="I1589" s="3">
        <f>G1589+H1589</f>
        <v>414053669</v>
      </c>
    </row>
    <row r="1590" spans="5:6" ht="25.5">
      <c r="E1590" s="8" t="s">
        <v>1345</v>
      </c>
      <c r="F1590" s="15" t="s">
        <v>558</v>
      </c>
    </row>
    <row r="1591" spans="5:9" ht="12.75">
      <c r="E1591" s="7" t="s">
        <v>1346</v>
      </c>
      <c r="F1591" s="14" t="s">
        <v>559</v>
      </c>
      <c r="G1591" s="3">
        <v>0</v>
      </c>
      <c r="H1591" s="3">
        <v>139303127</v>
      </c>
      <c r="I1591" s="3">
        <f>G1591+H1591</f>
        <v>139303127</v>
      </c>
    </row>
    <row r="1592" spans="5:9" ht="12.75" customHeight="1">
      <c r="E1592" s="34" t="s">
        <v>300</v>
      </c>
      <c r="F1592" s="34"/>
      <c r="G1592" s="9">
        <f>SUM(G1591:G1591)</f>
        <v>0</v>
      </c>
      <c r="H1592" s="9">
        <f>SUM(H1591:H1591)</f>
        <v>139303127</v>
      </c>
      <c r="I1592" s="9">
        <f>G1592+H1592</f>
        <v>139303127</v>
      </c>
    </row>
    <row r="1593" spans="5:6" ht="12.75">
      <c r="E1593" s="8" t="s">
        <v>1348</v>
      </c>
      <c r="F1593" s="15" t="s">
        <v>1515</v>
      </c>
    </row>
    <row r="1594" spans="5:9" ht="12.75">
      <c r="E1594" s="7" t="s">
        <v>1346</v>
      </c>
      <c r="F1594" s="14" t="s">
        <v>1517</v>
      </c>
      <c r="G1594" s="3">
        <v>0</v>
      </c>
      <c r="H1594" s="3">
        <v>49336688</v>
      </c>
      <c r="I1594" s="3">
        <f aca="true" t="shared" si="67" ref="I1594:I1601">G1594+H1594</f>
        <v>49336688</v>
      </c>
    </row>
    <row r="1595" spans="5:9" ht="12.75">
      <c r="E1595" s="7" t="s">
        <v>1347</v>
      </c>
      <c r="F1595" s="14" t="s">
        <v>1518</v>
      </c>
      <c r="G1595" s="3">
        <v>0</v>
      </c>
      <c r="H1595" s="3">
        <v>48207062</v>
      </c>
      <c r="I1595" s="3">
        <f t="shared" si="67"/>
        <v>48207062</v>
      </c>
    </row>
    <row r="1596" spans="5:9" ht="12.75">
      <c r="E1596" s="7" t="s">
        <v>1446</v>
      </c>
      <c r="F1596" s="14" t="s">
        <v>1519</v>
      </c>
      <c r="G1596" s="3">
        <v>0</v>
      </c>
      <c r="H1596" s="3">
        <v>45634603</v>
      </c>
      <c r="I1596" s="3">
        <f t="shared" si="67"/>
        <v>45634603</v>
      </c>
    </row>
    <row r="1597" spans="5:9" ht="12.75">
      <c r="E1597" s="7" t="s">
        <v>1448</v>
      </c>
      <c r="F1597" s="14" t="s">
        <v>563</v>
      </c>
      <c r="G1597" s="3">
        <v>0</v>
      </c>
      <c r="H1597" s="3">
        <v>1275000</v>
      </c>
      <c r="I1597" s="3">
        <f t="shared" si="67"/>
        <v>1275000</v>
      </c>
    </row>
    <row r="1598" spans="5:9" ht="12.75">
      <c r="E1598" s="7" t="s">
        <v>1452</v>
      </c>
      <c r="F1598" s="14" t="s">
        <v>562</v>
      </c>
      <c r="G1598" s="3">
        <v>0</v>
      </c>
      <c r="H1598" s="3">
        <v>2722000</v>
      </c>
      <c r="I1598" s="3">
        <f t="shared" si="67"/>
        <v>2722000</v>
      </c>
    </row>
    <row r="1599" spans="5:9" ht="25.5">
      <c r="E1599" s="7" t="s">
        <v>1467</v>
      </c>
      <c r="F1599" s="14" t="s">
        <v>561</v>
      </c>
      <c r="G1599" s="3">
        <v>0</v>
      </c>
      <c r="H1599" s="3">
        <v>2611000</v>
      </c>
      <c r="I1599" s="3">
        <f t="shared" si="67"/>
        <v>2611000</v>
      </c>
    </row>
    <row r="1600" spans="5:9" ht="12.75">
      <c r="E1600" s="7" t="s">
        <v>1468</v>
      </c>
      <c r="F1600" s="14" t="s">
        <v>560</v>
      </c>
      <c r="G1600" s="3">
        <v>0</v>
      </c>
      <c r="H1600" s="3">
        <v>3559000</v>
      </c>
      <c r="I1600" s="3">
        <f t="shared" si="67"/>
        <v>3559000</v>
      </c>
    </row>
    <row r="1601" spans="5:9" ht="12.75" customHeight="1">
      <c r="E1601" s="34" t="s">
        <v>301</v>
      </c>
      <c r="F1601" s="34"/>
      <c r="G1601" s="9">
        <f>SUM(G1594:G1600)</f>
        <v>0</v>
      </c>
      <c r="H1601" s="9">
        <f>SUM(H1594:H1600)</f>
        <v>153345353</v>
      </c>
      <c r="I1601" s="9">
        <f t="shared" si="67"/>
        <v>153345353</v>
      </c>
    </row>
    <row r="1602" spans="5:6" ht="25.5">
      <c r="E1602" s="8" t="s">
        <v>1349</v>
      </c>
      <c r="F1602" s="15" t="s">
        <v>564</v>
      </c>
    </row>
    <row r="1603" spans="5:9" ht="12.75">
      <c r="E1603" s="7" t="s">
        <v>1346</v>
      </c>
      <c r="F1603" s="14" t="s">
        <v>565</v>
      </c>
      <c r="G1603" s="3">
        <v>0</v>
      </c>
      <c r="H1603" s="3">
        <v>16515000</v>
      </c>
      <c r="I1603" s="3">
        <f>G1603+H1603</f>
        <v>16515000</v>
      </c>
    </row>
    <row r="1604" spans="5:9" ht="12.75" customHeight="1">
      <c r="E1604" s="34" t="s">
        <v>302</v>
      </c>
      <c r="F1604" s="34"/>
      <c r="G1604" s="9">
        <f>SUM(G1603:G1603)</f>
        <v>0</v>
      </c>
      <c r="H1604" s="9">
        <f>SUM(H1603:H1603)</f>
        <v>16515000</v>
      </c>
      <c r="I1604" s="9">
        <f>G1604+H1604</f>
        <v>16515000</v>
      </c>
    </row>
    <row r="1605" spans="5:6" ht="12.75">
      <c r="E1605" s="8" t="s">
        <v>1480</v>
      </c>
      <c r="F1605" s="15" t="s">
        <v>1366</v>
      </c>
    </row>
    <row r="1606" spans="5:9" ht="12.75">
      <c r="E1606" s="7" t="s">
        <v>1346</v>
      </c>
      <c r="F1606" s="14" t="s">
        <v>1520</v>
      </c>
      <c r="G1606" s="3">
        <v>0</v>
      </c>
      <c r="H1606" s="3">
        <v>45610099</v>
      </c>
      <c r="I1606" s="3">
        <f>G1606+H1606</f>
        <v>45610099</v>
      </c>
    </row>
    <row r="1607" spans="5:9" ht="12.75">
      <c r="E1607" s="7" t="s">
        <v>1347</v>
      </c>
      <c r="F1607" s="14" t="s">
        <v>1521</v>
      </c>
      <c r="G1607" s="3">
        <v>0</v>
      </c>
      <c r="H1607" s="3">
        <v>59280090</v>
      </c>
      <c r="I1607" s="3">
        <f>G1607+H1607</f>
        <v>59280090</v>
      </c>
    </row>
    <row r="1608" spans="5:9" ht="12.75" customHeight="1">
      <c r="E1608" s="34" t="s">
        <v>304</v>
      </c>
      <c r="F1608" s="34"/>
      <c r="G1608" s="9">
        <f>SUM(G1606:G1607)</f>
        <v>0</v>
      </c>
      <c r="H1608" s="9">
        <f>SUM(H1606:H1607)</f>
        <v>104890189</v>
      </c>
      <c r="I1608" s="9">
        <f>G1608+H1608</f>
        <v>104890189</v>
      </c>
    </row>
    <row r="1609" spans="4:9" ht="12.75" customHeight="1">
      <c r="D1609" s="7" t="s">
        <v>1388</v>
      </c>
      <c r="E1609" s="38" t="s">
        <v>216</v>
      </c>
      <c r="F1609" s="38"/>
      <c r="G1609" s="3">
        <f>SUM(G1610:G1612)/2</f>
        <v>0</v>
      </c>
      <c r="H1609" s="3">
        <f>SUM(H1610:H1612)/2</f>
        <v>35946331</v>
      </c>
      <c r="I1609" s="3">
        <f>G1609+H1609</f>
        <v>35946331</v>
      </c>
    </row>
    <row r="1610" spans="5:6" ht="12.75">
      <c r="E1610" s="8" t="s">
        <v>1345</v>
      </c>
      <c r="F1610" s="15" t="s">
        <v>1515</v>
      </c>
    </row>
    <row r="1611" spans="5:9" ht="12.75">
      <c r="E1611" s="7" t="s">
        <v>1346</v>
      </c>
      <c r="F1611" s="14" t="s">
        <v>1516</v>
      </c>
      <c r="G1611" s="3">
        <v>0</v>
      </c>
      <c r="H1611" s="3">
        <v>35946331</v>
      </c>
      <c r="I1611" s="3">
        <f>G1611+H1611</f>
        <v>35946331</v>
      </c>
    </row>
    <row r="1612" spans="5:9" ht="12.75" customHeight="1">
      <c r="E1612" s="34" t="s">
        <v>300</v>
      </c>
      <c r="F1612" s="34"/>
      <c r="G1612" s="9">
        <f>SUM(G1611:G1611)</f>
        <v>0</v>
      </c>
      <c r="H1612" s="9">
        <f>SUM(H1611:H1611)</f>
        <v>35946331</v>
      </c>
      <c r="I1612" s="9">
        <f>G1612+H1612</f>
        <v>35946331</v>
      </c>
    </row>
    <row r="1613" spans="5:9" ht="12.75" customHeight="1" thickBot="1">
      <c r="E1613" s="35" t="s">
        <v>303</v>
      </c>
      <c r="F1613" s="35"/>
      <c r="G1613" s="13"/>
      <c r="H1613" s="13"/>
      <c r="I1613" s="13"/>
    </row>
    <row r="1614" spans="4:9" ht="12.75" customHeight="1" thickBot="1">
      <c r="D1614" s="7" t="s">
        <v>1272</v>
      </c>
      <c r="E1614" s="36" t="s">
        <v>1356</v>
      </c>
      <c r="F1614" s="36"/>
      <c r="G1614" s="3">
        <v>0</v>
      </c>
      <c r="H1614" s="3">
        <v>455059000</v>
      </c>
      <c r="I1614" s="3">
        <f>G1614+H1614</f>
        <v>455059000</v>
      </c>
    </row>
    <row r="1615" spans="5:9" ht="12.75" customHeight="1" thickBot="1">
      <c r="E1615" s="23" t="s">
        <v>1145</v>
      </c>
      <c r="F1615" s="23"/>
      <c r="G1615" s="5">
        <f>SUM(G1614:G1614)</f>
        <v>0</v>
      </c>
      <c r="H1615" s="5">
        <f>SUM(H1614:H1614)</f>
        <v>455059000</v>
      </c>
      <c r="I1615" s="5">
        <f>G1615+H1615</f>
        <v>455059000</v>
      </c>
    </row>
    <row r="1616" spans="5:9" ht="12.75" customHeight="1">
      <c r="E1616" s="21" t="s">
        <v>1716</v>
      </c>
      <c r="F1616" s="21"/>
      <c r="G1616" s="4"/>
      <c r="H1616" s="4"/>
      <c r="I1616" s="4"/>
    </row>
    <row r="1617" spans="4:9" ht="12.75" customHeight="1">
      <c r="D1617" s="7" t="s">
        <v>1211</v>
      </c>
      <c r="E1617" s="20" t="s">
        <v>1212</v>
      </c>
      <c r="F1617" s="20"/>
      <c r="G1617" s="3">
        <v>4646721000</v>
      </c>
      <c r="H1617" s="3">
        <v>0</v>
      </c>
      <c r="I1617" s="3">
        <f aca="true" t="shared" si="68" ref="I1617:I1623">G1617+H1617</f>
        <v>4646721000</v>
      </c>
    </row>
    <row r="1618" spans="4:9" ht="12.75" customHeight="1">
      <c r="D1618" s="7" t="s">
        <v>1223</v>
      </c>
      <c r="E1618" s="20" t="s">
        <v>1224</v>
      </c>
      <c r="F1618" s="20"/>
      <c r="G1618" s="3">
        <v>0</v>
      </c>
      <c r="H1618" s="3">
        <v>2220272235</v>
      </c>
      <c r="I1618" s="3">
        <f t="shared" si="68"/>
        <v>2220272235</v>
      </c>
    </row>
    <row r="1619" spans="4:9" ht="12.75" customHeight="1">
      <c r="D1619" s="7" t="s">
        <v>1217</v>
      </c>
      <c r="E1619" s="20" t="s">
        <v>1218</v>
      </c>
      <c r="F1619" s="20"/>
      <c r="G1619" s="3">
        <v>0</v>
      </c>
      <c r="H1619" s="3">
        <v>334147.21</v>
      </c>
      <c r="I1619" s="3">
        <f t="shared" si="68"/>
        <v>334147.21</v>
      </c>
    </row>
    <row r="1620" spans="4:9" ht="12.75" customHeight="1">
      <c r="D1620" s="7" t="s">
        <v>1219</v>
      </c>
      <c r="E1620" s="20" t="s">
        <v>1220</v>
      </c>
      <c r="F1620" s="20"/>
      <c r="G1620" s="3">
        <v>0</v>
      </c>
      <c r="H1620" s="3">
        <v>1216371</v>
      </c>
      <c r="I1620" s="3">
        <f t="shared" si="68"/>
        <v>1216371</v>
      </c>
    </row>
    <row r="1621" spans="4:9" ht="12.75" customHeight="1">
      <c r="D1621" s="7" t="s">
        <v>1267</v>
      </c>
      <c r="E1621" s="20" t="s">
        <v>1355</v>
      </c>
      <c r="F1621" s="20"/>
      <c r="G1621" s="3">
        <v>0</v>
      </c>
      <c r="H1621" s="3">
        <v>109756112.12</v>
      </c>
      <c r="I1621" s="3">
        <f t="shared" si="68"/>
        <v>109756112.12</v>
      </c>
    </row>
    <row r="1622" spans="4:9" ht="12.75" customHeight="1" thickBot="1">
      <c r="D1622" s="7" t="s">
        <v>1272</v>
      </c>
      <c r="E1622" s="20" t="s">
        <v>1356</v>
      </c>
      <c r="F1622" s="20"/>
      <c r="G1622" s="3">
        <v>0</v>
      </c>
      <c r="H1622" s="3">
        <v>957483939</v>
      </c>
      <c r="I1622" s="3">
        <f t="shared" si="68"/>
        <v>957483939</v>
      </c>
    </row>
    <row r="1623" spans="5:9" ht="12.75" customHeight="1" thickBot="1">
      <c r="E1623" s="23" t="s">
        <v>1717</v>
      </c>
      <c r="F1623" s="23"/>
      <c r="G1623" s="5">
        <f>SUM(G1617:G1622)</f>
        <v>4646721000</v>
      </c>
      <c r="H1623" s="5">
        <f>SUM(H1617:H1622)</f>
        <v>3289062804.33</v>
      </c>
      <c r="I1623" s="5">
        <f t="shared" si="68"/>
        <v>7935783804.33</v>
      </c>
    </row>
    <row r="1625" spans="1:6" ht="12.75" customHeight="1">
      <c r="A1625" s="6" t="s">
        <v>1522</v>
      </c>
      <c r="B1625" s="6" t="s">
        <v>1205</v>
      </c>
      <c r="C1625" s="6"/>
      <c r="D1625" s="8"/>
      <c r="E1625" s="22" t="s">
        <v>1523</v>
      </c>
      <c r="F1625" s="22"/>
    </row>
    <row r="1626" spans="1:6" ht="12.75" customHeight="1">
      <c r="A1626" s="6"/>
      <c r="B1626" s="6"/>
      <c r="C1626" s="6" t="s">
        <v>1231</v>
      </c>
      <c r="D1626" s="8"/>
      <c r="E1626" s="22" t="s">
        <v>1232</v>
      </c>
      <c r="F1626" s="22"/>
    </row>
    <row r="1627" spans="4:9" ht="12.75" customHeight="1">
      <c r="D1627" s="7" t="s">
        <v>1361</v>
      </c>
      <c r="E1627" s="20" t="s">
        <v>198</v>
      </c>
      <c r="F1627" s="20"/>
      <c r="G1627" s="3">
        <v>64782000</v>
      </c>
      <c r="H1627" s="3">
        <v>0</v>
      </c>
      <c r="I1627" s="3">
        <f aca="true" t="shared" si="69" ref="I1627:I1639">G1627+H1627</f>
        <v>64782000</v>
      </c>
    </row>
    <row r="1628" spans="4:9" ht="12.75" customHeight="1">
      <c r="D1628" s="7" t="s">
        <v>1362</v>
      </c>
      <c r="E1628" s="20" t="s">
        <v>1319</v>
      </c>
      <c r="F1628" s="20"/>
      <c r="G1628" s="3">
        <v>11588000</v>
      </c>
      <c r="H1628" s="3">
        <v>0</v>
      </c>
      <c r="I1628" s="3">
        <f t="shared" si="69"/>
        <v>11588000</v>
      </c>
    </row>
    <row r="1629" spans="4:9" ht="12.75" customHeight="1">
      <c r="D1629" s="7" t="s">
        <v>1369</v>
      </c>
      <c r="E1629" s="20" t="s">
        <v>1320</v>
      </c>
      <c r="F1629" s="20"/>
      <c r="G1629" s="3">
        <v>62000</v>
      </c>
      <c r="H1629" s="3">
        <v>400000</v>
      </c>
      <c r="I1629" s="3">
        <f t="shared" si="69"/>
        <v>462000</v>
      </c>
    </row>
    <row r="1630" spans="4:9" ht="12.75" customHeight="1">
      <c r="D1630" s="7" t="s">
        <v>1372</v>
      </c>
      <c r="E1630" s="20" t="s">
        <v>1322</v>
      </c>
      <c r="F1630" s="20"/>
      <c r="G1630" s="3">
        <v>480000</v>
      </c>
      <c r="H1630" s="3">
        <v>6750000</v>
      </c>
      <c r="I1630" s="3">
        <f t="shared" si="69"/>
        <v>7230000</v>
      </c>
    </row>
    <row r="1631" spans="4:9" ht="12.75" customHeight="1">
      <c r="D1631" s="7" t="s">
        <v>1370</v>
      </c>
      <c r="E1631" s="20" t="s">
        <v>199</v>
      </c>
      <c r="F1631" s="20"/>
      <c r="G1631" s="3">
        <v>825000</v>
      </c>
      <c r="H1631" s="3">
        <v>1550000</v>
      </c>
      <c r="I1631" s="3">
        <f t="shared" si="69"/>
        <v>2375000</v>
      </c>
    </row>
    <row r="1632" spans="4:9" ht="12.75" customHeight="1">
      <c r="D1632" s="7" t="s">
        <v>1373</v>
      </c>
      <c r="E1632" s="20" t="s">
        <v>200</v>
      </c>
      <c r="F1632" s="20"/>
      <c r="G1632" s="3">
        <v>0</v>
      </c>
      <c r="H1632" s="3">
        <v>500000</v>
      </c>
      <c r="I1632" s="3">
        <f t="shared" si="69"/>
        <v>500000</v>
      </c>
    </row>
    <row r="1633" spans="4:9" ht="12.75" customHeight="1">
      <c r="D1633" s="7" t="s">
        <v>1363</v>
      </c>
      <c r="E1633" s="20" t="s">
        <v>1323</v>
      </c>
      <c r="F1633" s="20"/>
      <c r="G1633" s="3">
        <v>1630000</v>
      </c>
      <c r="H1633" s="3">
        <v>6600000</v>
      </c>
      <c r="I1633" s="3">
        <f t="shared" si="69"/>
        <v>8230000</v>
      </c>
    </row>
    <row r="1634" spans="4:9" ht="12.75" customHeight="1">
      <c r="D1634" s="7" t="s">
        <v>1365</v>
      </c>
      <c r="E1634" s="20" t="s">
        <v>1321</v>
      </c>
      <c r="F1634" s="20"/>
      <c r="G1634" s="3">
        <v>90000</v>
      </c>
      <c r="H1634" s="3">
        <v>5780000</v>
      </c>
      <c r="I1634" s="3">
        <f t="shared" si="69"/>
        <v>5870000</v>
      </c>
    </row>
    <row r="1635" spans="4:9" ht="12.75" customHeight="1">
      <c r="D1635" s="7" t="s">
        <v>1367</v>
      </c>
      <c r="E1635" s="20" t="s">
        <v>1324</v>
      </c>
      <c r="F1635" s="20"/>
      <c r="G1635" s="3">
        <v>464000</v>
      </c>
      <c r="H1635" s="3">
        <v>20959420.34</v>
      </c>
      <c r="I1635" s="3">
        <f t="shared" si="69"/>
        <v>21423420.34</v>
      </c>
    </row>
    <row r="1636" spans="4:9" ht="12.75" customHeight="1">
      <c r="D1636" s="7" t="s">
        <v>1374</v>
      </c>
      <c r="E1636" s="20" t="s">
        <v>1325</v>
      </c>
      <c r="F1636" s="20"/>
      <c r="G1636" s="3">
        <v>100000</v>
      </c>
      <c r="H1636" s="3">
        <v>2500000</v>
      </c>
      <c r="I1636" s="3">
        <f t="shared" si="69"/>
        <v>2600000</v>
      </c>
    </row>
    <row r="1637" spans="4:9" ht="12.75" customHeight="1">
      <c r="D1637" s="7" t="s">
        <v>1375</v>
      </c>
      <c r="E1637" s="20" t="s">
        <v>202</v>
      </c>
      <c r="F1637" s="20"/>
      <c r="G1637" s="3">
        <v>150000</v>
      </c>
      <c r="H1637" s="3">
        <v>800000</v>
      </c>
      <c r="I1637" s="3">
        <f t="shared" si="69"/>
        <v>950000</v>
      </c>
    </row>
    <row r="1638" spans="4:9" ht="12.75" customHeight="1">
      <c r="D1638" s="7" t="s">
        <v>1376</v>
      </c>
      <c r="E1638" s="20" t="s">
        <v>1326</v>
      </c>
      <c r="F1638" s="20"/>
      <c r="G1638" s="3">
        <v>260000</v>
      </c>
      <c r="H1638" s="3">
        <v>7250000</v>
      </c>
      <c r="I1638" s="3">
        <f t="shared" si="69"/>
        <v>7510000</v>
      </c>
    </row>
    <row r="1639" spans="4:9" ht="12.75" customHeight="1">
      <c r="D1639" s="7" t="s">
        <v>1188</v>
      </c>
      <c r="E1639" s="20" t="s">
        <v>1338</v>
      </c>
      <c r="F1639" s="20"/>
      <c r="G1639" s="3">
        <v>5018000000</v>
      </c>
      <c r="H1639" s="3">
        <v>0</v>
      </c>
      <c r="I1639" s="3">
        <f t="shared" si="69"/>
        <v>5018000000</v>
      </c>
    </row>
    <row r="1640" spans="5:6" ht="25.5" customHeight="1">
      <c r="E1640" s="20" t="s">
        <v>1774</v>
      </c>
      <c r="F1640" s="20"/>
    </row>
    <row r="1641" spans="4:9" ht="12.75" customHeight="1">
      <c r="D1641" s="7" t="s">
        <v>1381</v>
      </c>
      <c r="E1641" s="20" t="s">
        <v>208</v>
      </c>
      <c r="F1641" s="20"/>
      <c r="G1641" s="3">
        <v>6856000</v>
      </c>
      <c r="H1641" s="3">
        <v>0</v>
      </c>
      <c r="I1641" s="3">
        <f>G1641+H1641</f>
        <v>6856000</v>
      </c>
    </row>
    <row r="1642" spans="5:6" ht="25.5" customHeight="1">
      <c r="E1642" s="20" t="s">
        <v>1775</v>
      </c>
      <c r="F1642" s="20"/>
    </row>
    <row r="1643" spans="4:9" ht="12.75" customHeight="1">
      <c r="D1643" s="7" t="s">
        <v>1193</v>
      </c>
      <c r="E1643" s="20" t="s">
        <v>211</v>
      </c>
      <c r="F1643" s="20"/>
      <c r="G1643" s="3">
        <v>440000</v>
      </c>
      <c r="H1643" s="3">
        <v>800000</v>
      </c>
      <c r="I1643" s="3">
        <f>G1643+H1643</f>
        <v>1240000</v>
      </c>
    </row>
    <row r="1644" spans="4:9" ht="12.75" customHeight="1">
      <c r="D1644" s="7" t="s">
        <v>1194</v>
      </c>
      <c r="E1644" s="20" t="s">
        <v>212</v>
      </c>
      <c r="F1644" s="20"/>
      <c r="G1644" s="3">
        <v>0</v>
      </c>
      <c r="H1644" s="3">
        <v>450000</v>
      </c>
      <c r="I1644" s="3">
        <f>G1644+H1644</f>
        <v>450000</v>
      </c>
    </row>
    <row r="1645" spans="4:9" ht="12.75" customHeight="1">
      <c r="D1645" s="7" t="s">
        <v>1377</v>
      </c>
      <c r="E1645" s="20" t="s">
        <v>1327</v>
      </c>
      <c r="F1645" s="20"/>
      <c r="G1645" s="3">
        <v>479700000</v>
      </c>
      <c r="H1645" s="3">
        <v>227601782</v>
      </c>
      <c r="I1645" s="3">
        <f>G1645+H1645</f>
        <v>707301782</v>
      </c>
    </row>
    <row r="1646" spans="4:9" ht="12.75" customHeight="1" thickBot="1">
      <c r="D1646" s="7" t="s">
        <v>1378</v>
      </c>
      <c r="E1646" s="20" t="s">
        <v>1328</v>
      </c>
      <c r="F1646" s="20"/>
      <c r="G1646" s="3">
        <v>615000</v>
      </c>
      <c r="H1646" s="3">
        <v>13992000</v>
      </c>
      <c r="I1646" s="3">
        <f>G1646+H1646</f>
        <v>14607000</v>
      </c>
    </row>
    <row r="1647" spans="5:9" ht="12.75" customHeight="1">
      <c r="E1647" s="21" t="s">
        <v>1148</v>
      </c>
      <c r="F1647" s="21"/>
      <c r="G1647" s="4"/>
      <c r="H1647" s="4"/>
      <c r="I1647" s="4"/>
    </row>
    <row r="1648" spans="4:9" ht="12.75" customHeight="1">
      <c r="D1648" s="7" t="s">
        <v>1211</v>
      </c>
      <c r="E1648" s="20" t="s">
        <v>1212</v>
      </c>
      <c r="F1648" s="20"/>
      <c r="G1648" s="3">
        <v>5586042000</v>
      </c>
      <c r="I1648" s="3">
        <f>G1648+H1648</f>
        <v>5586042000</v>
      </c>
    </row>
    <row r="1649" spans="4:9" ht="12.75" customHeight="1">
      <c r="D1649" s="7" t="s">
        <v>1223</v>
      </c>
      <c r="E1649" s="20" t="s">
        <v>1224</v>
      </c>
      <c r="F1649" s="20"/>
      <c r="H1649" s="3">
        <v>135442000</v>
      </c>
      <c r="I1649" s="3">
        <f>G1649+H1649</f>
        <v>135442000</v>
      </c>
    </row>
    <row r="1650" spans="4:9" ht="12.75" customHeight="1">
      <c r="D1650" s="7" t="s">
        <v>1272</v>
      </c>
      <c r="E1650" s="20" t="s">
        <v>1356</v>
      </c>
      <c r="F1650" s="20"/>
      <c r="H1650" s="3">
        <v>160101782</v>
      </c>
      <c r="I1650" s="3">
        <f>G1650+H1650</f>
        <v>160101782</v>
      </c>
    </row>
    <row r="1651" spans="4:9" ht="12.75" customHeight="1" thickBot="1">
      <c r="D1651" s="7" t="s">
        <v>1522</v>
      </c>
      <c r="E1651" s="20" t="s">
        <v>53</v>
      </c>
      <c r="F1651" s="20"/>
      <c r="H1651" s="3">
        <v>389420.34</v>
      </c>
      <c r="I1651" s="3">
        <f>G1651+H1651</f>
        <v>389420.34</v>
      </c>
    </row>
    <row r="1652" spans="5:9" ht="12.75" customHeight="1" thickBot="1">
      <c r="E1652" s="23" t="s">
        <v>1149</v>
      </c>
      <c r="F1652" s="23"/>
      <c r="G1652" s="5">
        <f>SUM(G1648:G1651)</f>
        <v>5586042000</v>
      </c>
      <c r="H1652" s="5">
        <f>SUM(H1648:H1651)</f>
        <v>295933202.34</v>
      </c>
      <c r="I1652" s="5">
        <f>G1652+H1652</f>
        <v>5881975202.34</v>
      </c>
    </row>
    <row r="1654" spans="1:6" ht="12.75" customHeight="1">
      <c r="A1654" s="6"/>
      <c r="B1654" s="6"/>
      <c r="C1654" s="6" t="s">
        <v>1273</v>
      </c>
      <c r="D1654" s="8"/>
      <c r="E1654" s="22" t="s">
        <v>1274</v>
      </c>
      <c r="F1654" s="22"/>
    </row>
    <row r="1655" spans="4:9" ht="12.75" customHeight="1">
      <c r="D1655" s="7" t="s">
        <v>1361</v>
      </c>
      <c r="E1655" s="20" t="s">
        <v>198</v>
      </c>
      <c r="F1655" s="20"/>
      <c r="G1655" s="3">
        <v>25807000</v>
      </c>
      <c r="H1655" s="3">
        <v>0</v>
      </c>
      <c r="I1655" s="3">
        <f aca="true" t="shared" si="70" ref="I1655:I1666">G1655+H1655</f>
        <v>25807000</v>
      </c>
    </row>
    <row r="1656" spans="4:9" ht="12.75" customHeight="1">
      <c r="D1656" s="7" t="s">
        <v>1362</v>
      </c>
      <c r="E1656" s="20" t="s">
        <v>1319</v>
      </c>
      <c r="F1656" s="20"/>
      <c r="G1656" s="3">
        <v>5030000</v>
      </c>
      <c r="H1656" s="3">
        <v>0</v>
      </c>
      <c r="I1656" s="3">
        <f t="shared" si="70"/>
        <v>5030000</v>
      </c>
    </row>
    <row r="1657" spans="4:9" ht="12.75" customHeight="1">
      <c r="D1657" s="7" t="s">
        <v>1369</v>
      </c>
      <c r="E1657" s="20" t="s">
        <v>1320</v>
      </c>
      <c r="F1657" s="20"/>
      <c r="G1657" s="3">
        <v>50000</v>
      </c>
      <c r="H1657" s="3">
        <v>0</v>
      </c>
      <c r="I1657" s="3">
        <f t="shared" si="70"/>
        <v>50000</v>
      </c>
    </row>
    <row r="1658" spans="4:9" ht="12.75" customHeight="1">
      <c r="D1658" s="7" t="s">
        <v>1372</v>
      </c>
      <c r="E1658" s="20" t="s">
        <v>1322</v>
      </c>
      <c r="F1658" s="20"/>
      <c r="G1658" s="3">
        <v>95000</v>
      </c>
      <c r="H1658" s="3">
        <v>0</v>
      </c>
      <c r="I1658" s="3">
        <f t="shared" si="70"/>
        <v>95000</v>
      </c>
    </row>
    <row r="1659" spans="4:9" ht="12.75" customHeight="1">
      <c r="D1659" s="7" t="s">
        <v>1370</v>
      </c>
      <c r="E1659" s="20" t="s">
        <v>199</v>
      </c>
      <c r="F1659" s="20"/>
      <c r="G1659" s="3">
        <v>1215000</v>
      </c>
      <c r="H1659" s="3">
        <v>0</v>
      </c>
      <c r="I1659" s="3">
        <f t="shared" si="70"/>
        <v>1215000</v>
      </c>
    </row>
    <row r="1660" spans="4:9" ht="12.75" customHeight="1">
      <c r="D1660" s="7" t="s">
        <v>1363</v>
      </c>
      <c r="E1660" s="20" t="s">
        <v>1323</v>
      </c>
      <c r="F1660" s="20"/>
      <c r="G1660" s="3">
        <v>767000</v>
      </c>
      <c r="H1660" s="3">
        <v>0</v>
      </c>
      <c r="I1660" s="3">
        <f t="shared" si="70"/>
        <v>767000</v>
      </c>
    </row>
    <row r="1661" spans="4:9" ht="12.75" customHeight="1">
      <c r="D1661" s="7" t="s">
        <v>1365</v>
      </c>
      <c r="E1661" s="20" t="s">
        <v>1321</v>
      </c>
      <c r="F1661" s="20"/>
      <c r="G1661" s="3">
        <v>345000</v>
      </c>
      <c r="H1661" s="3">
        <v>0</v>
      </c>
      <c r="I1661" s="3">
        <f t="shared" si="70"/>
        <v>345000</v>
      </c>
    </row>
    <row r="1662" spans="4:9" ht="12.75" customHeight="1">
      <c r="D1662" s="7" t="s">
        <v>1367</v>
      </c>
      <c r="E1662" s="20" t="s">
        <v>1324</v>
      </c>
      <c r="F1662" s="20"/>
      <c r="G1662" s="3">
        <v>210000</v>
      </c>
      <c r="H1662" s="3">
        <v>0</v>
      </c>
      <c r="I1662" s="3">
        <f t="shared" si="70"/>
        <v>210000</v>
      </c>
    </row>
    <row r="1663" spans="4:9" ht="12.75" customHeight="1">
      <c r="D1663" s="7" t="s">
        <v>1375</v>
      </c>
      <c r="E1663" s="20" t="s">
        <v>202</v>
      </c>
      <c r="F1663" s="20"/>
      <c r="G1663" s="3">
        <v>120000</v>
      </c>
      <c r="H1663" s="3">
        <v>0</v>
      </c>
      <c r="I1663" s="3">
        <f t="shared" si="70"/>
        <v>120000</v>
      </c>
    </row>
    <row r="1664" spans="4:9" ht="12.75" customHeight="1">
      <c r="D1664" s="7" t="s">
        <v>1376</v>
      </c>
      <c r="E1664" s="20" t="s">
        <v>1326</v>
      </c>
      <c r="F1664" s="20"/>
      <c r="G1664" s="3">
        <v>500000</v>
      </c>
      <c r="H1664" s="3">
        <v>0</v>
      </c>
      <c r="I1664" s="3">
        <f t="shared" si="70"/>
        <v>500000</v>
      </c>
    </row>
    <row r="1665" spans="4:9" ht="12.75" customHeight="1">
      <c r="D1665" s="7" t="s">
        <v>1193</v>
      </c>
      <c r="E1665" s="20" t="s">
        <v>211</v>
      </c>
      <c r="F1665" s="20"/>
      <c r="G1665" s="3">
        <v>240000</v>
      </c>
      <c r="H1665" s="3">
        <v>0</v>
      </c>
      <c r="I1665" s="3">
        <f t="shared" si="70"/>
        <v>240000</v>
      </c>
    </row>
    <row r="1666" spans="4:9" ht="12.75" customHeight="1" thickBot="1">
      <c r="D1666" s="7" t="s">
        <v>1378</v>
      </c>
      <c r="E1666" s="20" t="s">
        <v>1328</v>
      </c>
      <c r="F1666" s="20"/>
      <c r="G1666" s="3">
        <v>1585000</v>
      </c>
      <c r="H1666" s="3">
        <v>0</v>
      </c>
      <c r="I1666" s="3">
        <f t="shared" si="70"/>
        <v>1585000</v>
      </c>
    </row>
    <row r="1667" spans="5:9" ht="12.75" customHeight="1">
      <c r="E1667" s="21" t="s">
        <v>1718</v>
      </c>
      <c r="F1667" s="21"/>
      <c r="G1667" s="4"/>
      <c r="H1667" s="4"/>
      <c r="I1667" s="4"/>
    </row>
    <row r="1668" spans="4:9" ht="12.75" customHeight="1" thickBot="1">
      <c r="D1668" s="7" t="s">
        <v>1211</v>
      </c>
      <c r="E1668" s="20" t="s">
        <v>1212</v>
      </c>
      <c r="F1668" s="20"/>
      <c r="G1668" s="3">
        <v>35964000</v>
      </c>
      <c r="I1668" s="3">
        <f>G1668+H1668</f>
        <v>35964000</v>
      </c>
    </row>
    <row r="1669" spans="5:9" ht="12.75" customHeight="1" thickBot="1">
      <c r="E1669" s="23" t="s">
        <v>1719</v>
      </c>
      <c r="F1669" s="23"/>
      <c r="G1669" s="5">
        <f>SUM(G1668:G1668)</f>
        <v>35964000</v>
      </c>
      <c r="H1669" s="5">
        <f>SUM(H1668:H1668)</f>
        <v>0</v>
      </c>
      <c r="I1669" s="5">
        <f>G1669+H1669</f>
        <v>35964000</v>
      </c>
    </row>
    <row r="1671" spans="1:6" ht="12.75" customHeight="1">
      <c r="A1671" s="6"/>
      <c r="B1671" s="6"/>
      <c r="C1671" s="6" t="s">
        <v>1275</v>
      </c>
      <c r="D1671" s="8"/>
      <c r="E1671" s="22" t="s">
        <v>1276</v>
      </c>
      <c r="F1671" s="22"/>
    </row>
    <row r="1672" spans="4:9" ht="12.75" customHeight="1">
      <c r="D1672" s="7" t="s">
        <v>1361</v>
      </c>
      <c r="E1672" s="20" t="s">
        <v>198</v>
      </c>
      <c r="F1672" s="20"/>
      <c r="G1672" s="3">
        <v>25048000</v>
      </c>
      <c r="H1672" s="3">
        <v>0</v>
      </c>
      <c r="I1672" s="3">
        <f aca="true" t="shared" si="71" ref="I1672:I1682">G1672+H1672</f>
        <v>25048000</v>
      </c>
    </row>
    <row r="1673" spans="4:9" ht="12.75" customHeight="1">
      <c r="D1673" s="7" t="s">
        <v>1362</v>
      </c>
      <c r="E1673" s="20" t="s">
        <v>1319</v>
      </c>
      <c r="F1673" s="20"/>
      <c r="G1673" s="3">
        <v>4417000</v>
      </c>
      <c r="H1673" s="3">
        <v>0</v>
      </c>
      <c r="I1673" s="3">
        <f t="shared" si="71"/>
        <v>4417000</v>
      </c>
    </row>
    <row r="1674" spans="4:9" ht="12.75" customHeight="1">
      <c r="D1674" s="7" t="s">
        <v>1369</v>
      </c>
      <c r="E1674" s="20" t="s">
        <v>1320</v>
      </c>
      <c r="F1674" s="20"/>
      <c r="G1674" s="3">
        <v>0</v>
      </c>
      <c r="H1674" s="3">
        <v>50000</v>
      </c>
      <c r="I1674" s="3">
        <f t="shared" si="71"/>
        <v>50000</v>
      </c>
    </row>
    <row r="1675" spans="4:9" ht="12.75" customHeight="1">
      <c r="D1675" s="7" t="s">
        <v>1372</v>
      </c>
      <c r="E1675" s="20" t="s">
        <v>1322</v>
      </c>
      <c r="F1675" s="20"/>
      <c r="G1675" s="3">
        <v>350000</v>
      </c>
      <c r="H1675" s="3">
        <v>1800000</v>
      </c>
      <c r="I1675" s="3">
        <f t="shared" si="71"/>
        <v>2150000</v>
      </c>
    </row>
    <row r="1676" spans="4:9" ht="12.75" customHeight="1">
      <c r="D1676" s="7" t="s">
        <v>1370</v>
      </c>
      <c r="E1676" s="20" t="s">
        <v>199</v>
      </c>
      <c r="F1676" s="20"/>
      <c r="G1676" s="3">
        <v>488000</v>
      </c>
      <c r="H1676" s="3">
        <v>450000</v>
      </c>
      <c r="I1676" s="3">
        <f t="shared" si="71"/>
        <v>938000</v>
      </c>
    </row>
    <row r="1677" spans="4:9" ht="12.75" customHeight="1">
      <c r="D1677" s="7" t="s">
        <v>1363</v>
      </c>
      <c r="E1677" s="20" t="s">
        <v>1323</v>
      </c>
      <c r="F1677" s="20"/>
      <c r="G1677" s="3">
        <v>718000</v>
      </c>
      <c r="H1677" s="3">
        <v>805000</v>
      </c>
      <c r="I1677" s="3">
        <f t="shared" si="71"/>
        <v>1523000</v>
      </c>
    </row>
    <row r="1678" spans="4:9" ht="12.75" customHeight="1">
      <c r="D1678" s="7" t="s">
        <v>1365</v>
      </c>
      <c r="E1678" s="20" t="s">
        <v>1321</v>
      </c>
      <c r="F1678" s="20"/>
      <c r="G1678" s="3">
        <v>150000</v>
      </c>
      <c r="H1678" s="3">
        <v>1448000</v>
      </c>
      <c r="I1678" s="3">
        <f t="shared" si="71"/>
        <v>1598000</v>
      </c>
    </row>
    <row r="1679" spans="4:9" ht="12.75" customHeight="1">
      <c r="D1679" s="7" t="s">
        <v>1367</v>
      </c>
      <c r="E1679" s="20" t="s">
        <v>1324</v>
      </c>
      <c r="F1679" s="20"/>
      <c r="G1679" s="3">
        <v>350000</v>
      </c>
      <c r="H1679" s="3">
        <v>68553114</v>
      </c>
      <c r="I1679" s="3">
        <f t="shared" si="71"/>
        <v>68903114</v>
      </c>
    </row>
    <row r="1680" spans="4:9" ht="12.75" customHeight="1">
      <c r="D1680" s="7" t="s">
        <v>1375</v>
      </c>
      <c r="E1680" s="20" t="s">
        <v>202</v>
      </c>
      <c r="F1680" s="20"/>
      <c r="G1680" s="3">
        <v>250000</v>
      </c>
      <c r="H1680" s="3">
        <v>332000</v>
      </c>
      <c r="I1680" s="3">
        <f t="shared" si="71"/>
        <v>582000</v>
      </c>
    </row>
    <row r="1681" spans="4:9" ht="12.75" customHeight="1">
      <c r="D1681" s="7" t="s">
        <v>1376</v>
      </c>
      <c r="E1681" s="20" t="s">
        <v>1326</v>
      </c>
      <c r="F1681" s="20"/>
      <c r="G1681" s="3">
        <v>193000</v>
      </c>
      <c r="H1681" s="3">
        <v>1350000</v>
      </c>
      <c r="I1681" s="3">
        <f t="shared" si="71"/>
        <v>1543000</v>
      </c>
    </row>
    <row r="1682" spans="4:9" ht="12.75" customHeight="1">
      <c r="D1682" s="7" t="s">
        <v>1188</v>
      </c>
      <c r="E1682" s="20" t="s">
        <v>1338</v>
      </c>
      <c r="F1682" s="20"/>
      <c r="G1682" s="3">
        <v>46000000</v>
      </c>
      <c r="H1682" s="3">
        <v>0</v>
      </c>
      <c r="I1682" s="3">
        <f t="shared" si="71"/>
        <v>46000000</v>
      </c>
    </row>
    <row r="1683" spans="5:6" ht="25.5" customHeight="1">
      <c r="E1683" s="20" t="s">
        <v>1776</v>
      </c>
      <c r="F1683" s="20"/>
    </row>
    <row r="1684" spans="4:9" ht="12.75" customHeight="1">
      <c r="D1684" s="7" t="s">
        <v>1381</v>
      </c>
      <c r="E1684" s="20" t="s">
        <v>208</v>
      </c>
      <c r="F1684" s="20"/>
      <c r="G1684" s="3">
        <v>121200000</v>
      </c>
      <c r="H1684" s="3">
        <v>0</v>
      </c>
      <c r="I1684" s="3">
        <f>G1684+H1684</f>
        <v>121200000</v>
      </c>
    </row>
    <row r="1685" spans="5:6" ht="37.5" customHeight="1">
      <c r="E1685" s="20" t="s">
        <v>1777</v>
      </c>
      <c r="F1685" s="20"/>
    </row>
    <row r="1686" spans="4:9" ht="12.75" customHeight="1">
      <c r="D1686" s="7" t="s">
        <v>1193</v>
      </c>
      <c r="E1686" s="20" t="s">
        <v>211</v>
      </c>
      <c r="F1686" s="20"/>
      <c r="G1686" s="3">
        <v>24000</v>
      </c>
      <c r="H1686" s="3">
        <v>0</v>
      </c>
      <c r="I1686" s="3">
        <f>G1686+H1686</f>
        <v>24000</v>
      </c>
    </row>
    <row r="1687" spans="4:9" ht="12.75" customHeight="1" thickBot="1">
      <c r="D1687" s="7" t="s">
        <v>1378</v>
      </c>
      <c r="E1687" s="20" t="s">
        <v>1328</v>
      </c>
      <c r="F1687" s="20"/>
      <c r="G1687" s="3">
        <v>358000</v>
      </c>
      <c r="H1687" s="3">
        <v>100000</v>
      </c>
      <c r="I1687" s="3">
        <f>G1687+H1687</f>
        <v>458000</v>
      </c>
    </row>
    <row r="1688" spans="5:9" ht="12.75" customHeight="1">
      <c r="E1688" s="21" t="s">
        <v>1720</v>
      </c>
      <c r="F1688" s="21"/>
      <c r="G1688" s="4"/>
      <c r="H1688" s="4"/>
      <c r="I1688" s="4"/>
    </row>
    <row r="1689" spans="4:9" ht="12.75" customHeight="1">
      <c r="D1689" s="7" t="s">
        <v>1211</v>
      </c>
      <c r="E1689" s="20" t="s">
        <v>1212</v>
      </c>
      <c r="F1689" s="20"/>
      <c r="G1689" s="3">
        <v>199546000</v>
      </c>
      <c r="I1689" s="3">
        <f>G1689+H1689</f>
        <v>199546000</v>
      </c>
    </row>
    <row r="1690" spans="4:9" ht="12.75" customHeight="1">
      <c r="D1690" s="7" t="s">
        <v>1223</v>
      </c>
      <c r="E1690" s="20" t="s">
        <v>1224</v>
      </c>
      <c r="F1690" s="20"/>
      <c r="H1690" s="3">
        <v>72695000</v>
      </c>
      <c r="I1690" s="3">
        <f>G1690+H1690</f>
        <v>72695000</v>
      </c>
    </row>
    <row r="1691" spans="4:9" ht="12.75" customHeight="1" thickBot="1">
      <c r="D1691" s="7" t="s">
        <v>1267</v>
      </c>
      <c r="E1691" s="20" t="s">
        <v>1355</v>
      </c>
      <c r="F1691" s="20"/>
      <c r="H1691" s="3">
        <v>2193114</v>
      </c>
      <c r="I1691" s="3">
        <f>G1691+H1691</f>
        <v>2193114</v>
      </c>
    </row>
    <row r="1692" spans="5:9" ht="12.75" customHeight="1" thickBot="1">
      <c r="E1692" s="23" t="s">
        <v>1721</v>
      </c>
      <c r="F1692" s="23"/>
      <c r="G1692" s="5">
        <f>SUM(G1689:G1691)</f>
        <v>199546000</v>
      </c>
      <c r="H1692" s="5">
        <f>SUM(H1689:H1691)</f>
        <v>74888114</v>
      </c>
      <c r="I1692" s="5">
        <f>G1692+H1692</f>
        <v>274434114</v>
      </c>
    </row>
    <row r="1693" ht="6" customHeight="1"/>
    <row r="1694" spans="5:9" ht="33.75" customHeight="1">
      <c r="E1694" s="37" t="s">
        <v>1144</v>
      </c>
      <c r="F1694" s="37"/>
      <c r="G1694" s="10"/>
      <c r="H1694" s="10"/>
      <c r="I1694" s="10"/>
    </row>
    <row r="1695" spans="4:9" ht="12.75" customHeight="1">
      <c r="D1695" s="7" t="s">
        <v>1388</v>
      </c>
      <c r="E1695" s="38" t="s">
        <v>216</v>
      </c>
      <c r="F1695" s="38"/>
      <c r="G1695" s="3">
        <f>SUM(G1696:G1882)/2</f>
        <v>0</v>
      </c>
      <c r="H1695" s="3">
        <f>SUM(H1696:H1882)/2</f>
        <v>6003050814</v>
      </c>
      <c r="I1695" s="3">
        <f>G1695+H1695</f>
        <v>6003050814</v>
      </c>
    </row>
    <row r="1696" spans="5:6" ht="12.75">
      <c r="E1696" s="8" t="s">
        <v>1345</v>
      </c>
      <c r="F1696" s="15" t="s">
        <v>1524</v>
      </c>
    </row>
    <row r="1697" spans="5:9" ht="12.75">
      <c r="E1697" s="7" t="s">
        <v>1346</v>
      </c>
      <c r="F1697" s="14" t="s">
        <v>657</v>
      </c>
      <c r="G1697" s="3">
        <v>0</v>
      </c>
      <c r="H1697" s="3">
        <v>10625000</v>
      </c>
      <c r="I1697" s="3">
        <f aca="true" t="shared" si="72" ref="I1697:I1728">G1697+H1697</f>
        <v>10625000</v>
      </c>
    </row>
    <row r="1698" spans="5:9" ht="12.75">
      <c r="E1698" s="7" t="s">
        <v>1347</v>
      </c>
      <c r="F1698" s="14" t="s">
        <v>655</v>
      </c>
      <c r="G1698" s="3">
        <v>0</v>
      </c>
      <c r="H1698" s="3">
        <v>12622500</v>
      </c>
      <c r="I1698" s="3">
        <f t="shared" si="72"/>
        <v>12622500</v>
      </c>
    </row>
    <row r="1699" spans="5:9" ht="12.75">
      <c r="E1699" s="7" t="s">
        <v>1446</v>
      </c>
      <c r="F1699" s="14" t="s">
        <v>653</v>
      </c>
      <c r="G1699" s="3">
        <v>0</v>
      </c>
      <c r="H1699" s="3">
        <v>23375000</v>
      </c>
      <c r="I1699" s="3">
        <f t="shared" si="72"/>
        <v>23375000</v>
      </c>
    </row>
    <row r="1700" spans="5:9" ht="12.75">
      <c r="E1700" s="7" t="s">
        <v>1448</v>
      </c>
      <c r="F1700" s="14" t="s">
        <v>1525</v>
      </c>
      <c r="G1700" s="3">
        <v>0</v>
      </c>
      <c r="H1700" s="3">
        <v>8075000</v>
      </c>
      <c r="I1700" s="3">
        <f t="shared" si="72"/>
        <v>8075000</v>
      </c>
    </row>
    <row r="1701" spans="5:9" ht="12.75">
      <c r="E1701" s="7" t="s">
        <v>1452</v>
      </c>
      <c r="F1701" s="14" t="s">
        <v>1526</v>
      </c>
      <c r="G1701" s="3">
        <v>0</v>
      </c>
      <c r="H1701" s="3">
        <v>11673028</v>
      </c>
      <c r="I1701" s="3">
        <f t="shared" si="72"/>
        <v>11673028</v>
      </c>
    </row>
    <row r="1702" spans="5:9" ht="12.75">
      <c r="E1702" s="7" t="s">
        <v>1467</v>
      </c>
      <c r="F1702" s="14" t="s">
        <v>649</v>
      </c>
      <c r="G1702" s="3">
        <v>0</v>
      </c>
      <c r="H1702" s="3">
        <v>10612250</v>
      </c>
      <c r="I1702" s="3">
        <f t="shared" si="72"/>
        <v>10612250</v>
      </c>
    </row>
    <row r="1703" spans="5:9" ht="12.75">
      <c r="E1703" s="7" t="s">
        <v>1468</v>
      </c>
      <c r="F1703" s="14" t="s">
        <v>647</v>
      </c>
      <c r="G1703" s="3">
        <v>0</v>
      </c>
      <c r="H1703" s="3">
        <v>12927650</v>
      </c>
      <c r="I1703" s="3">
        <f t="shared" si="72"/>
        <v>12927650</v>
      </c>
    </row>
    <row r="1704" spans="5:9" ht="12.75">
      <c r="E1704" s="7" t="s">
        <v>1470</v>
      </c>
      <c r="F1704" s="14" t="s">
        <v>762</v>
      </c>
      <c r="G1704" s="3">
        <v>0</v>
      </c>
      <c r="H1704" s="3">
        <v>7310000</v>
      </c>
      <c r="I1704" s="3">
        <f t="shared" si="72"/>
        <v>7310000</v>
      </c>
    </row>
    <row r="1705" spans="5:9" ht="12.75">
      <c r="E1705" s="7" t="s">
        <v>1471</v>
      </c>
      <c r="F1705" s="14" t="s">
        <v>1577</v>
      </c>
      <c r="G1705" s="3">
        <v>0</v>
      </c>
      <c r="H1705" s="3">
        <v>25203138</v>
      </c>
      <c r="I1705" s="3">
        <f t="shared" si="72"/>
        <v>25203138</v>
      </c>
    </row>
    <row r="1706" spans="5:9" ht="12.75">
      <c r="E1706" s="7" t="s">
        <v>1472</v>
      </c>
      <c r="F1706" s="14" t="s">
        <v>644</v>
      </c>
      <c r="G1706" s="3">
        <v>0</v>
      </c>
      <c r="H1706" s="3">
        <v>11475000</v>
      </c>
      <c r="I1706" s="3">
        <f t="shared" si="72"/>
        <v>11475000</v>
      </c>
    </row>
    <row r="1707" spans="5:9" ht="12.75">
      <c r="E1707" s="7" t="s">
        <v>1473</v>
      </c>
      <c r="F1707" s="14" t="s">
        <v>744</v>
      </c>
      <c r="G1707" s="3">
        <v>0</v>
      </c>
      <c r="H1707" s="3">
        <v>6930900</v>
      </c>
      <c r="I1707" s="3">
        <f t="shared" si="72"/>
        <v>6930900</v>
      </c>
    </row>
    <row r="1708" spans="5:9" ht="12.75">
      <c r="E1708" s="7" t="s">
        <v>1474</v>
      </c>
      <c r="F1708" s="14" t="s">
        <v>740</v>
      </c>
      <c r="G1708" s="3">
        <v>0</v>
      </c>
      <c r="H1708" s="3">
        <v>11645000</v>
      </c>
      <c r="I1708" s="3">
        <f t="shared" si="72"/>
        <v>11645000</v>
      </c>
    </row>
    <row r="1709" spans="5:9" ht="12.75">
      <c r="E1709" s="7" t="s">
        <v>1475</v>
      </c>
      <c r="F1709" s="14" t="s">
        <v>748</v>
      </c>
      <c r="G1709" s="3">
        <v>0</v>
      </c>
      <c r="H1709" s="3">
        <v>10077175</v>
      </c>
      <c r="I1709" s="3">
        <f t="shared" si="72"/>
        <v>10077175</v>
      </c>
    </row>
    <row r="1710" spans="5:9" ht="12.75">
      <c r="E1710" s="7" t="s">
        <v>1477</v>
      </c>
      <c r="F1710" s="14" t="s">
        <v>642</v>
      </c>
      <c r="G1710" s="3">
        <v>0</v>
      </c>
      <c r="H1710" s="3">
        <v>5525000</v>
      </c>
      <c r="I1710" s="3">
        <f t="shared" si="72"/>
        <v>5525000</v>
      </c>
    </row>
    <row r="1711" spans="5:9" ht="12.75">
      <c r="E1711" s="7" t="s">
        <v>1478</v>
      </c>
      <c r="F1711" s="14" t="s">
        <v>640</v>
      </c>
      <c r="G1711" s="3">
        <v>0</v>
      </c>
      <c r="H1711" s="3">
        <v>6375000</v>
      </c>
      <c r="I1711" s="3">
        <f t="shared" si="72"/>
        <v>6375000</v>
      </c>
    </row>
    <row r="1712" spans="5:9" ht="12.75">
      <c r="E1712" s="7" t="s">
        <v>1479</v>
      </c>
      <c r="F1712" s="14" t="s">
        <v>1527</v>
      </c>
      <c r="G1712" s="3">
        <v>0</v>
      </c>
      <c r="H1712" s="3">
        <v>13251129</v>
      </c>
      <c r="I1712" s="3">
        <f t="shared" si="72"/>
        <v>13251129</v>
      </c>
    </row>
    <row r="1713" spans="5:9" ht="12.75">
      <c r="E1713" s="7" t="s">
        <v>1532</v>
      </c>
      <c r="F1713" s="14" t="s">
        <v>1528</v>
      </c>
      <c r="G1713" s="3">
        <v>0</v>
      </c>
      <c r="H1713" s="3">
        <v>12888549</v>
      </c>
      <c r="I1713" s="3">
        <f t="shared" si="72"/>
        <v>12888549</v>
      </c>
    </row>
    <row r="1714" spans="5:9" ht="12.75">
      <c r="E1714" s="7" t="s">
        <v>1534</v>
      </c>
      <c r="F1714" s="14" t="s">
        <v>1529</v>
      </c>
      <c r="G1714" s="3">
        <v>0</v>
      </c>
      <c r="H1714" s="3">
        <v>20995758</v>
      </c>
      <c r="I1714" s="3">
        <f t="shared" si="72"/>
        <v>20995758</v>
      </c>
    </row>
    <row r="1715" spans="5:9" ht="12.75">
      <c r="E1715" s="7" t="s">
        <v>1535</v>
      </c>
      <c r="F1715" s="14" t="s">
        <v>750</v>
      </c>
      <c r="G1715" s="3">
        <v>0</v>
      </c>
      <c r="H1715" s="3">
        <v>6190550</v>
      </c>
      <c r="I1715" s="3">
        <f t="shared" si="72"/>
        <v>6190550</v>
      </c>
    </row>
    <row r="1716" spans="5:9" ht="12.75">
      <c r="E1716" s="7" t="s">
        <v>1537</v>
      </c>
      <c r="F1716" s="14" t="s">
        <v>1578</v>
      </c>
      <c r="G1716" s="3">
        <v>0</v>
      </c>
      <c r="H1716" s="3">
        <v>50474971</v>
      </c>
      <c r="I1716" s="3">
        <f t="shared" si="72"/>
        <v>50474971</v>
      </c>
    </row>
    <row r="1717" spans="5:9" ht="12.75">
      <c r="E1717" s="7" t="s">
        <v>1539</v>
      </c>
      <c r="F1717" s="14" t="s">
        <v>634</v>
      </c>
      <c r="G1717" s="3">
        <v>0</v>
      </c>
      <c r="H1717" s="3">
        <v>5525000</v>
      </c>
      <c r="I1717" s="3">
        <f t="shared" si="72"/>
        <v>5525000</v>
      </c>
    </row>
    <row r="1718" spans="5:9" ht="12.75">
      <c r="E1718" s="7" t="s">
        <v>1540</v>
      </c>
      <c r="F1718" s="14" t="s">
        <v>632</v>
      </c>
      <c r="G1718" s="3">
        <v>0</v>
      </c>
      <c r="H1718" s="3">
        <v>9187650</v>
      </c>
      <c r="I1718" s="3">
        <f t="shared" si="72"/>
        <v>9187650</v>
      </c>
    </row>
    <row r="1719" spans="5:9" ht="12.75">
      <c r="E1719" s="7" t="s">
        <v>1541</v>
      </c>
      <c r="F1719" s="14" t="s">
        <v>752</v>
      </c>
      <c r="G1719" s="3">
        <v>0</v>
      </c>
      <c r="H1719" s="3">
        <v>53374344</v>
      </c>
      <c r="I1719" s="3">
        <f t="shared" si="72"/>
        <v>53374344</v>
      </c>
    </row>
    <row r="1720" spans="5:9" ht="12.75">
      <c r="E1720" s="7" t="s">
        <v>1542</v>
      </c>
      <c r="F1720" s="14" t="s">
        <v>1579</v>
      </c>
      <c r="G1720" s="3">
        <v>0</v>
      </c>
      <c r="H1720" s="3">
        <v>6465100</v>
      </c>
      <c r="I1720" s="3">
        <f t="shared" si="72"/>
        <v>6465100</v>
      </c>
    </row>
    <row r="1721" spans="5:9" ht="12.75">
      <c r="E1721" s="7" t="s">
        <v>1543</v>
      </c>
      <c r="F1721" s="14" t="s">
        <v>629</v>
      </c>
      <c r="G1721" s="3">
        <v>0</v>
      </c>
      <c r="H1721" s="3">
        <v>13639000</v>
      </c>
      <c r="I1721" s="3">
        <f t="shared" si="72"/>
        <v>13639000</v>
      </c>
    </row>
    <row r="1722" spans="5:9" ht="12.75">
      <c r="E1722" s="7" t="s">
        <v>1544</v>
      </c>
      <c r="F1722" s="14" t="s">
        <v>627</v>
      </c>
      <c r="G1722" s="3">
        <v>0</v>
      </c>
      <c r="H1722" s="3">
        <v>7437500</v>
      </c>
      <c r="I1722" s="3">
        <f t="shared" si="72"/>
        <v>7437500</v>
      </c>
    </row>
    <row r="1723" spans="5:9" ht="12.75">
      <c r="E1723" s="7" t="s">
        <v>1545</v>
      </c>
      <c r="F1723" s="14" t="s">
        <v>1580</v>
      </c>
      <c r="G1723" s="3">
        <v>0</v>
      </c>
      <c r="H1723" s="3">
        <v>18755250</v>
      </c>
      <c r="I1723" s="3">
        <f t="shared" si="72"/>
        <v>18755250</v>
      </c>
    </row>
    <row r="1724" spans="5:9" ht="12.75">
      <c r="E1724" s="7" t="s">
        <v>1546</v>
      </c>
      <c r="F1724" s="14" t="s">
        <v>1581</v>
      </c>
      <c r="G1724" s="3">
        <v>0</v>
      </c>
      <c r="H1724" s="3">
        <v>10115314</v>
      </c>
      <c r="I1724" s="3">
        <f t="shared" si="72"/>
        <v>10115314</v>
      </c>
    </row>
    <row r="1725" spans="5:9" ht="12.75">
      <c r="E1725" s="7" t="s">
        <v>1547</v>
      </c>
      <c r="F1725" s="14" t="s">
        <v>623</v>
      </c>
      <c r="G1725" s="3">
        <v>0</v>
      </c>
      <c r="H1725" s="3">
        <v>24146662</v>
      </c>
      <c r="I1725" s="3">
        <f t="shared" si="72"/>
        <v>24146662</v>
      </c>
    </row>
    <row r="1726" spans="5:9" ht="12.75">
      <c r="E1726" s="7" t="s">
        <v>1549</v>
      </c>
      <c r="F1726" s="14" t="s">
        <v>621</v>
      </c>
      <c r="G1726" s="3">
        <v>0</v>
      </c>
      <c r="H1726" s="3">
        <v>26350000</v>
      </c>
      <c r="I1726" s="3">
        <f t="shared" si="72"/>
        <v>26350000</v>
      </c>
    </row>
    <row r="1727" spans="5:9" ht="12.75">
      <c r="E1727" s="7" t="s">
        <v>1550</v>
      </c>
      <c r="F1727" s="14" t="s">
        <v>1582</v>
      </c>
      <c r="G1727" s="3">
        <v>0</v>
      </c>
      <c r="H1727" s="3">
        <v>18243000</v>
      </c>
      <c r="I1727" s="3">
        <f t="shared" si="72"/>
        <v>18243000</v>
      </c>
    </row>
    <row r="1728" spans="5:9" ht="12.75">
      <c r="E1728" s="7" t="s">
        <v>1551</v>
      </c>
      <c r="F1728" s="14" t="s">
        <v>682</v>
      </c>
      <c r="G1728" s="3">
        <v>0</v>
      </c>
      <c r="H1728" s="3">
        <v>7055000</v>
      </c>
      <c r="I1728" s="3">
        <f t="shared" si="72"/>
        <v>7055000</v>
      </c>
    </row>
    <row r="1729" spans="5:9" ht="12.75">
      <c r="E1729" s="7" t="s">
        <v>1553</v>
      </c>
      <c r="F1729" s="14" t="s">
        <v>1583</v>
      </c>
      <c r="G1729" s="3">
        <v>0</v>
      </c>
      <c r="H1729" s="3">
        <v>36484663</v>
      </c>
      <c r="I1729" s="3">
        <f aca="true" t="shared" si="73" ref="I1729:I1760">G1729+H1729</f>
        <v>36484663</v>
      </c>
    </row>
    <row r="1730" spans="5:9" ht="12.75">
      <c r="E1730" s="7" t="s">
        <v>587</v>
      </c>
      <c r="F1730" s="14" t="s">
        <v>754</v>
      </c>
      <c r="G1730" s="3">
        <v>0</v>
      </c>
      <c r="H1730" s="3">
        <v>21676700</v>
      </c>
      <c r="I1730" s="3">
        <f t="shared" si="73"/>
        <v>21676700</v>
      </c>
    </row>
    <row r="1731" spans="5:9" ht="12.75">
      <c r="E1731" s="7" t="s">
        <v>589</v>
      </c>
      <c r="F1731" s="14" t="s">
        <v>697</v>
      </c>
      <c r="G1731" s="3">
        <v>0</v>
      </c>
      <c r="H1731" s="3">
        <v>16195050</v>
      </c>
      <c r="I1731" s="3">
        <f t="shared" si="73"/>
        <v>16195050</v>
      </c>
    </row>
    <row r="1732" spans="5:9" ht="12.75">
      <c r="E1732" s="7" t="s">
        <v>591</v>
      </c>
      <c r="F1732" s="14" t="s">
        <v>1584</v>
      </c>
      <c r="G1732" s="3">
        <v>0</v>
      </c>
      <c r="H1732" s="3">
        <v>20941000</v>
      </c>
      <c r="I1732" s="3">
        <f t="shared" si="73"/>
        <v>20941000</v>
      </c>
    </row>
    <row r="1733" spans="5:9" ht="12.75">
      <c r="E1733" s="7" t="s">
        <v>593</v>
      </c>
      <c r="F1733" s="14" t="s">
        <v>694</v>
      </c>
      <c r="G1733" s="3">
        <v>0</v>
      </c>
      <c r="H1733" s="3">
        <v>14172000</v>
      </c>
      <c r="I1733" s="3">
        <f t="shared" si="73"/>
        <v>14172000</v>
      </c>
    </row>
    <row r="1734" spans="5:9" ht="12.75">
      <c r="E1734" s="7" t="s">
        <v>595</v>
      </c>
      <c r="F1734" s="14" t="s">
        <v>692</v>
      </c>
      <c r="G1734" s="3">
        <v>0</v>
      </c>
      <c r="H1734" s="3">
        <v>11439300</v>
      </c>
      <c r="I1734" s="3">
        <f t="shared" si="73"/>
        <v>11439300</v>
      </c>
    </row>
    <row r="1735" spans="5:9" ht="12.75">
      <c r="E1735" s="7" t="s">
        <v>597</v>
      </c>
      <c r="F1735" s="14" t="s">
        <v>1585</v>
      </c>
      <c r="G1735" s="3">
        <v>0</v>
      </c>
      <c r="H1735" s="3">
        <v>18784700</v>
      </c>
      <c r="I1735" s="3">
        <f t="shared" si="73"/>
        <v>18784700</v>
      </c>
    </row>
    <row r="1736" spans="5:9" ht="12.75">
      <c r="E1736" s="7" t="s">
        <v>598</v>
      </c>
      <c r="F1736" s="14" t="s">
        <v>1586</v>
      </c>
      <c r="G1736" s="3">
        <v>0</v>
      </c>
      <c r="H1736" s="3">
        <v>32688677</v>
      </c>
      <c r="I1736" s="3">
        <f t="shared" si="73"/>
        <v>32688677</v>
      </c>
    </row>
    <row r="1737" spans="5:9" ht="12.75">
      <c r="E1737" s="7" t="s">
        <v>599</v>
      </c>
      <c r="F1737" s="14" t="s">
        <v>688</v>
      </c>
      <c r="G1737" s="3">
        <v>0</v>
      </c>
      <c r="H1737" s="3">
        <v>8610500</v>
      </c>
      <c r="I1737" s="3">
        <f t="shared" si="73"/>
        <v>8610500</v>
      </c>
    </row>
    <row r="1738" spans="5:9" ht="12.75">
      <c r="E1738" s="7" t="s">
        <v>601</v>
      </c>
      <c r="F1738" s="14" t="s">
        <v>756</v>
      </c>
      <c r="G1738" s="3">
        <v>0</v>
      </c>
      <c r="H1738" s="3">
        <v>5584925</v>
      </c>
      <c r="I1738" s="3">
        <f t="shared" si="73"/>
        <v>5584925</v>
      </c>
    </row>
    <row r="1739" spans="5:9" ht="12.75">
      <c r="E1739" s="7" t="s">
        <v>603</v>
      </c>
      <c r="F1739" s="14" t="s">
        <v>758</v>
      </c>
      <c r="G1739" s="3">
        <v>0</v>
      </c>
      <c r="H1739" s="3">
        <v>20013250</v>
      </c>
      <c r="I1739" s="3">
        <f t="shared" si="73"/>
        <v>20013250</v>
      </c>
    </row>
    <row r="1740" spans="5:9" ht="12.75">
      <c r="E1740" s="7" t="s">
        <v>604</v>
      </c>
      <c r="F1740" s="14" t="s">
        <v>764</v>
      </c>
      <c r="G1740" s="3">
        <v>0</v>
      </c>
      <c r="H1740" s="3">
        <v>5769800</v>
      </c>
      <c r="I1740" s="3">
        <f t="shared" si="73"/>
        <v>5769800</v>
      </c>
    </row>
    <row r="1741" spans="5:9" ht="12.75">
      <c r="E1741" s="7" t="s">
        <v>606</v>
      </c>
      <c r="F1741" s="14" t="s">
        <v>1587</v>
      </c>
      <c r="G1741" s="3">
        <v>0</v>
      </c>
      <c r="H1741" s="3">
        <v>19542000</v>
      </c>
      <c r="I1741" s="3">
        <f t="shared" si="73"/>
        <v>19542000</v>
      </c>
    </row>
    <row r="1742" spans="5:9" ht="12.75">
      <c r="E1742" s="7" t="s">
        <v>608</v>
      </c>
      <c r="F1742" s="14" t="s">
        <v>1588</v>
      </c>
      <c r="G1742" s="3">
        <v>0</v>
      </c>
      <c r="H1742" s="3">
        <v>7646050</v>
      </c>
      <c r="I1742" s="3">
        <f t="shared" si="73"/>
        <v>7646050</v>
      </c>
    </row>
    <row r="1743" spans="5:9" ht="12.75">
      <c r="E1743" s="7" t="s">
        <v>610</v>
      </c>
      <c r="F1743" s="14" t="s">
        <v>684</v>
      </c>
      <c r="G1743" s="3">
        <v>0</v>
      </c>
      <c r="H1743" s="3">
        <v>21541524</v>
      </c>
      <c r="I1743" s="3">
        <f t="shared" si="73"/>
        <v>21541524</v>
      </c>
    </row>
    <row r="1744" spans="5:9" ht="12.75">
      <c r="E1744" s="7" t="s">
        <v>612</v>
      </c>
      <c r="F1744" s="14" t="s">
        <v>775</v>
      </c>
      <c r="G1744" s="3">
        <v>0</v>
      </c>
      <c r="H1744" s="3">
        <v>5440000</v>
      </c>
      <c r="I1744" s="3">
        <f t="shared" si="73"/>
        <v>5440000</v>
      </c>
    </row>
    <row r="1745" spans="5:9" ht="12.75">
      <c r="E1745" s="7" t="s">
        <v>614</v>
      </c>
      <c r="F1745" s="14" t="s">
        <v>660</v>
      </c>
      <c r="G1745" s="3">
        <v>0</v>
      </c>
      <c r="H1745" s="3">
        <v>10863000</v>
      </c>
      <c r="I1745" s="3">
        <f t="shared" si="73"/>
        <v>10863000</v>
      </c>
    </row>
    <row r="1746" spans="5:9" ht="12.75">
      <c r="E1746" s="7" t="s">
        <v>616</v>
      </c>
      <c r="F1746" s="14" t="s">
        <v>1530</v>
      </c>
      <c r="G1746" s="3">
        <v>0</v>
      </c>
      <c r="H1746" s="3">
        <v>26160500</v>
      </c>
      <c r="I1746" s="3">
        <f t="shared" si="73"/>
        <v>26160500</v>
      </c>
    </row>
    <row r="1747" spans="5:9" ht="12.75">
      <c r="E1747" s="7" t="s">
        <v>618</v>
      </c>
      <c r="F1747" s="14" t="s">
        <v>773</v>
      </c>
      <c r="G1747" s="3">
        <v>0</v>
      </c>
      <c r="H1747" s="3">
        <v>14875000</v>
      </c>
      <c r="I1747" s="3">
        <f t="shared" si="73"/>
        <v>14875000</v>
      </c>
    </row>
    <row r="1748" spans="5:9" ht="12.75">
      <c r="E1748" s="7" t="s">
        <v>619</v>
      </c>
      <c r="F1748" s="14" t="s">
        <v>1531</v>
      </c>
      <c r="G1748" s="3">
        <v>0</v>
      </c>
      <c r="H1748" s="3">
        <v>30395000</v>
      </c>
      <c r="I1748" s="3">
        <f t="shared" si="73"/>
        <v>30395000</v>
      </c>
    </row>
    <row r="1749" spans="5:9" ht="12.75">
      <c r="E1749" s="7" t="s">
        <v>620</v>
      </c>
      <c r="F1749" s="14" t="s">
        <v>1533</v>
      </c>
      <c r="G1749" s="3">
        <v>0</v>
      </c>
      <c r="H1749" s="3">
        <v>7342725</v>
      </c>
      <c r="I1749" s="3">
        <f t="shared" si="73"/>
        <v>7342725</v>
      </c>
    </row>
    <row r="1750" spans="5:9" ht="12.75">
      <c r="E1750" s="7" t="s">
        <v>622</v>
      </c>
      <c r="F1750" s="14" t="s">
        <v>678</v>
      </c>
      <c r="G1750" s="3">
        <v>0</v>
      </c>
      <c r="H1750" s="3">
        <v>16135550</v>
      </c>
      <c r="I1750" s="3">
        <f t="shared" si="73"/>
        <v>16135550</v>
      </c>
    </row>
    <row r="1751" spans="5:9" ht="12.75">
      <c r="E1751" s="7" t="s">
        <v>624</v>
      </c>
      <c r="F1751" s="14" t="s">
        <v>676</v>
      </c>
      <c r="G1751" s="3">
        <v>0</v>
      </c>
      <c r="H1751" s="3">
        <v>7352500</v>
      </c>
      <c r="I1751" s="3">
        <f t="shared" si="73"/>
        <v>7352500</v>
      </c>
    </row>
    <row r="1752" spans="5:9" ht="12.75">
      <c r="E1752" s="7" t="s">
        <v>625</v>
      </c>
      <c r="F1752" s="14" t="s">
        <v>1536</v>
      </c>
      <c r="G1752" s="3">
        <v>0</v>
      </c>
      <c r="H1752" s="3">
        <v>30704000</v>
      </c>
      <c r="I1752" s="3">
        <f t="shared" si="73"/>
        <v>30704000</v>
      </c>
    </row>
    <row r="1753" spans="5:9" ht="12.75">
      <c r="E1753" s="7" t="s">
        <v>626</v>
      </c>
      <c r="F1753" s="14" t="s">
        <v>1589</v>
      </c>
      <c r="G1753" s="3">
        <v>0</v>
      </c>
      <c r="H1753" s="3">
        <v>8075000</v>
      </c>
      <c r="I1753" s="3">
        <f t="shared" si="73"/>
        <v>8075000</v>
      </c>
    </row>
    <row r="1754" spans="5:9" ht="12.75">
      <c r="E1754" s="7" t="s">
        <v>628</v>
      </c>
      <c r="F1754" s="14" t="s">
        <v>672</v>
      </c>
      <c r="G1754" s="3">
        <v>0</v>
      </c>
      <c r="H1754" s="3">
        <v>15167998</v>
      </c>
      <c r="I1754" s="3">
        <f t="shared" si="73"/>
        <v>15167998</v>
      </c>
    </row>
    <row r="1755" spans="5:9" ht="12.75">
      <c r="E1755" s="7" t="s">
        <v>630</v>
      </c>
      <c r="F1755" s="14" t="s">
        <v>1590</v>
      </c>
      <c r="G1755" s="3">
        <v>0</v>
      </c>
      <c r="H1755" s="3">
        <v>9705500</v>
      </c>
      <c r="I1755" s="3">
        <f t="shared" si="73"/>
        <v>9705500</v>
      </c>
    </row>
    <row r="1756" spans="5:9" ht="12.75">
      <c r="E1756" s="7" t="s">
        <v>631</v>
      </c>
      <c r="F1756" s="14" t="s">
        <v>1538</v>
      </c>
      <c r="G1756" s="3">
        <v>0</v>
      </c>
      <c r="H1756" s="3">
        <v>22554500</v>
      </c>
      <c r="I1756" s="3">
        <f t="shared" si="73"/>
        <v>22554500</v>
      </c>
    </row>
    <row r="1757" spans="5:9" ht="12.75">
      <c r="E1757" s="7" t="s">
        <v>633</v>
      </c>
      <c r="F1757" s="14" t="s">
        <v>668</v>
      </c>
      <c r="G1757" s="3">
        <v>0</v>
      </c>
      <c r="H1757" s="3">
        <v>8457500</v>
      </c>
      <c r="I1757" s="3">
        <f t="shared" si="73"/>
        <v>8457500</v>
      </c>
    </row>
    <row r="1758" spans="5:9" ht="12.75">
      <c r="E1758" s="7" t="s">
        <v>635</v>
      </c>
      <c r="F1758" s="14" t="s">
        <v>666</v>
      </c>
      <c r="G1758" s="3">
        <v>0</v>
      </c>
      <c r="H1758" s="3">
        <v>17848300</v>
      </c>
      <c r="I1758" s="3">
        <f t="shared" si="73"/>
        <v>17848300</v>
      </c>
    </row>
    <row r="1759" spans="5:9" ht="12.75">
      <c r="E1759" s="7" t="s">
        <v>636</v>
      </c>
      <c r="F1759" s="14" t="s">
        <v>664</v>
      </c>
      <c r="G1759" s="3">
        <v>0</v>
      </c>
      <c r="H1759" s="3">
        <v>5933000</v>
      </c>
      <c r="I1759" s="3">
        <f t="shared" si="73"/>
        <v>5933000</v>
      </c>
    </row>
    <row r="1760" spans="5:9" ht="12.75">
      <c r="E1760" s="7" t="s">
        <v>637</v>
      </c>
      <c r="F1760" s="14" t="s">
        <v>1591</v>
      </c>
      <c r="G1760" s="3">
        <v>0</v>
      </c>
      <c r="H1760" s="3">
        <v>58054669</v>
      </c>
      <c r="I1760" s="3">
        <f t="shared" si="73"/>
        <v>58054669</v>
      </c>
    </row>
    <row r="1761" spans="5:9" ht="12.75">
      <c r="E1761" s="7" t="s">
        <v>638</v>
      </c>
      <c r="F1761" s="14" t="s">
        <v>1592</v>
      </c>
      <c r="G1761" s="3">
        <v>0</v>
      </c>
      <c r="H1761" s="3">
        <v>72828000</v>
      </c>
      <c r="I1761" s="3">
        <f aca="true" t="shared" si="74" ref="I1761:I1792">G1761+H1761</f>
        <v>72828000</v>
      </c>
    </row>
    <row r="1762" spans="5:9" ht="12.75">
      <c r="E1762" s="7" t="s">
        <v>639</v>
      </c>
      <c r="F1762" s="14" t="s">
        <v>1593</v>
      </c>
      <c r="G1762" s="3">
        <v>0</v>
      </c>
      <c r="H1762" s="3">
        <v>20838796</v>
      </c>
      <c r="I1762" s="3">
        <f t="shared" si="74"/>
        <v>20838796</v>
      </c>
    </row>
    <row r="1763" spans="5:9" ht="12.75">
      <c r="E1763" s="7" t="s">
        <v>641</v>
      </c>
      <c r="F1763" s="14" t="s">
        <v>582</v>
      </c>
      <c r="G1763" s="3">
        <v>0</v>
      </c>
      <c r="H1763" s="3">
        <v>21675000</v>
      </c>
      <c r="I1763" s="3">
        <f t="shared" si="74"/>
        <v>21675000</v>
      </c>
    </row>
    <row r="1764" spans="5:9" ht="12.75">
      <c r="E1764" s="7" t="s">
        <v>643</v>
      </c>
      <c r="F1764" s="14" t="s">
        <v>581</v>
      </c>
      <c r="G1764" s="3">
        <v>0</v>
      </c>
      <c r="H1764" s="3">
        <v>10030000</v>
      </c>
      <c r="I1764" s="3">
        <f t="shared" si="74"/>
        <v>10030000</v>
      </c>
    </row>
    <row r="1765" spans="5:9" ht="12.75">
      <c r="E1765" s="7" t="s">
        <v>645</v>
      </c>
      <c r="F1765" s="14" t="s">
        <v>580</v>
      </c>
      <c r="G1765" s="3">
        <v>0</v>
      </c>
      <c r="H1765" s="3">
        <v>29269650</v>
      </c>
      <c r="I1765" s="3">
        <f t="shared" si="74"/>
        <v>29269650</v>
      </c>
    </row>
    <row r="1766" spans="5:9" ht="12.75">
      <c r="E1766" s="7" t="s">
        <v>646</v>
      </c>
      <c r="F1766" s="14" t="s">
        <v>1594</v>
      </c>
      <c r="G1766" s="3">
        <v>0</v>
      </c>
      <c r="H1766" s="3">
        <v>24960500</v>
      </c>
      <c r="I1766" s="3">
        <f t="shared" si="74"/>
        <v>24960500</v>
      </c>
    </row>
    <row r="1767" spans="5:9" ht="12.75">
      <c r="E1767" s="7" t="s">
        <v>648</v>
      </c>
      <c r="F1767" s="14" t="s">
        <v>770</v>
      </c>
      <c r="G1767" s="3">
        <v>0</v>
      </c>
      <c r="H1767" s="3">
        <v>5100000</v>
      </c>
      <c r="I1767" s="3">
        <f t="shared" si="74"/>
        <v>5100000</v>
      </c>
    </row>
    <row r="1768" spans="5:9" ht="12.75">
      <c r="E1768" s="7" t="s">
        <v>650</v>
      </c>
      <c r="F1768" s="14" t="s">
        <v>768</v>
      </c>
      <c r="G1768" s="3">
        <v>0</v>
      </c>
      <c r="H1768" s="3">
        <v>5402600</v>
      </c>
      <c r="I1768" s="3">
        <f t="shared" si="74"/>
        <v>5402600</v>
      </c>
    </row>
    <row r="1769" spans="5:9" ht="12.75">
      <c r="E1769" s="7" t="s">
        <v>651</v>
      </c>
      <c r="F1769" s="14" t="s">
        <v>1595</v>
      </c>
      <c r="G1769" s="3">
        <v>0</v>
      </c>
      <c r="H1769" s="3">
        <v>8780523</v>
      </c>
      <c r="I1769" s="3">
        <f t="shared" si="74"/>
        <v>8780523</v>
      </c>
    </row>
    <row r="1770" spans="5:9" ht="12.75">
      <c r="E1770" s="7" t="s">
        <v>652</v>
      </c>
      <c r="F1770" s="14" t="s">
        <v>579</v>
      </c>
      <c r="G1770" s="3">
        <v>0</v>
      </c>
      <c r="H1770" s="3">
        <v>63525687</v>
      </c>
      <c r="I1770" s="3">
        <f t="shared" si="74"/>
        <v>63525687</v>
      </c>
    </row>
    <row r="1771" spans="5:9" ht="12.75">
      <c r="E1771" s="7" t="s">
        <v>654</v>
      </c>
      <c r="F1771" s="14" t="s">
        <v>1596</v>
      </c>
      <c r="G1771" s="3">
        <v>0</v>
      </c>
      <c r="H1771" s="3">
        <v>20948000</v>
      </c>
      <c r="I1771" s="3">
        <f t="shared" si="74"/>
        <v>20948000</v>
      </c>
    </row>
    <row r="1772" spans="5:9" ht="12.75">
      <c r="E1772" s="7" t="s">
        <v>656</v>
      </c>
      <c r="F1772" s="14" t="s">
        <v>1597</v>
      </c>
      <c r="G1772" s="3">
        <v>0</v>
      </c>
      <c r="H1772" s="3">
        <v>12236000</v>
      </c>
      <c r="I1772" s="3">
        <f t="shared" si="74"/>
        <v>12236000</v>
      </c>
    </row>
    <row r="1773" spans="5:9" ht="12.75">
      <c r="E1773" s="7" t="s">
        <v>658</v>
      </c>
      <c r="F1773" s="14" t="s">
        <v>760</v>
      </c>
      <c r="G1773" s="3">
        <v>0</v>
      </c>
      <c r="H1773" s="3">
        <v>21662250</v>
      </c>
      <c r="I1773" s="3">
        <f t="shared" si="74"/>
        <v>21662250</v>
      </c>
    </row>
    <row r="1774" spans="5:9" ht="12.75">
      <c r="E1774" s="7" t="s">
        <v>659</v>
      </c>
      <c r="F1774" s="14" t="s">
        <v>578</v>
      </c>
      <c r="G1774" s="3">
        <v>0</v>
      </c>
      <c r="H1774" s="3">
        <v>19395640</v>
      </c>
      <c r="I1774" s="3">
        <f t="shared" si="74"/>
        <v>19395640</v>
      </c>
    </row>
    <row r="1775" spans="5:9" ht="12.75">
      <c r="E1775" s="7" t="s">
        <v>661</v>
      </c>
      <c r="F1775" s="14" t="s">
        <v>766</v>
      </c>
      <c r="G1775" s="3">
        <v>0</v>
      </c>
      <c r="H1775" s="3">
        <v>7140000</v>
      </c>
      <c r="I1775" s="3">
        <f t="shared" si="74"/>
        <v>7140000</v>
      </c>
    </row>
    <row r="1776" spans="5:9" ht="12.75">
      <c r="E1776" s="7" t="s">
        <v>663</v>
      </c>
      <c r="F1776" s="14" t="s">
        <v>746</v>
      </c>
      <c r="G1776" s="3">
        <v>0</v>
      </c>
      <c r="H1776" s="3">
        <v>4505000</v>
      </c>
      <c r="I1776" s="3">
        <f t="shared" si="74"/>
        <v>4505000</v>
      </c>
    </row>
    <row r="1777" spans="5:9" ht="12.75">
      <c r="E1777" s="7" t="s">
        <v>665</v>
      </c>
      <c r="F1777" s="14" t="s">
        <v>717</v>
      </c>
      <c r="G1777" s="3">
        <v>0</v>
      </c>
      <c r="H1777" s="3">
        <v>6757500</v>
      </c>
      <c r="I1777" s="3">
        <f t="shared" si="74"/>
        <v>6757500</v>
      </c>
    </row>
    <row r="1778" spans="5:9" ht="12.75">
      <c r="E1778" s="7" t="s">
        <v>667</v>
      </c>
      <c r="F1778" s="14" t="s">
        <v>577</v>
      </c>
      <c r="G1778" s="3">
        <v>0</v>
      </c>
      <c r="H1778" s="3">
        <v>6783000</v>
      </c>
      <c r="I1778" s="3">
        <f t="shared" si="74"/>
        <v>6783000</v>
      </c>
    </row>
    <row r="1779" spans="5:9" ht="12.75">
      <c r="E1779" s="7" t="s">
        <v>669</v>
      </c>
      <c r="F1779" s="14" t="s">
        <v>703</v>
      </c>
      <c r="G1779" s="3">
        <v>0</v>
      </c>
      <c r="H1779" s="3">
        <v>15113000</v>
      </c>
      <c r="I1779" s="3">
        <f t="shared" si="74"/>
        <v>15113000</v>
      </c>
    </row>
    <row r="1780" spans="5:9" ht="12.75">
      <c r="E1780" s="7" t="s">
        <v>670</v>
      </c>
      <c r="F1780" s="14" t="s">
        <v>1598</v>
      </c>
      <c r="G1780" s="3">
        <v>0</v>
      </c>
      <c r="H1780" s="3">
        <v>5797638</v>
      </c>
      <c r="I1780" s="3">
        <f t="shared" si="74"/>
        <v>5797638</v>
      </c>
    </row>
    <row r="1781" spans="5:9" ht="12.75">
      <c r="E1781" s="7" t="s">
        <v>671</v>
      </c>
      <c r="F1781" s="14" t="s">
        <v>566</v>
      </c>
      <c r="G1781" s="3">
        <v>0</v>
      </c>
      <c r="H1781" s="3">
        <v>25870425</v>
      </c>
      <c r="I1781" s="3">
        <f t="shared" si="74"/>
        <v>25870425</v>
      </c>
    </row>
    <row r="1782" spans="5:9" ht="12.75">
      <c r="E1782" s="7" t="s">
        <v>673</v>
      </c>
      <c r="F1782" s="14" t="s">
        <v>575</v>
      </c>
      <c r="G1782" s="3">
        <v>0</v>
      </c>
      <c r="H1782" s="3">
        <v>15937925</v>
      </c>
      <c r="I1782" s="3">
        <f t="shared" si="74"/>
        <v>15937925</v>
      </c>
    </row>
    <row r="1783" spans="5:9" ht="12.75">
      <c r="E1783" s="7" t="s">
        <v>674</v>
      </c>
      <c r="F1783" s="14" t="s">
        <v>583</v>
      </c>
      <c r="G1783" s="3">
        <v>0</v>
      </c>
      <c r="H1783" s="3">
        <v>105016000</v>
      </c>
      <c r="I1783" s="3">
        <f t="shared" si="74"/>
        <v>105016000</v>
      </c>
    </row>
    <row r="1784" spans="5:9" ht="12.75">
      <c r="E1784" s="7" t="s">
        <v>675</v>
      </c>
      <c r="F1784" s="14" t="s">
        <v>573</v>
      </c>
      <c r="G1784" s="3">
        <v>0</v>
      </c>
      <c r="H1784" s="3">
        <v>22533505</v>
      </c>
      <c r="I1784" s="3">
        <f t="shared" si="74"/>
        <v>22533505</v>
      </c>
    </row>
    <row r="1785" spans="5:9" ht="12.75">
      <c r="E1785" s="7" t="s">
        <v>677</v>
      </c>
      <c r="F1785" s="14" t="s">
        <v>572</v>
      </c>
      <c r="G1785" s="3">
        <v>0</v>
      </c>
      <c r="H1785" s="3">
        <v>5122100</v>
      </c>
      <c r="I1785" s="3">
        <f t="shared" si="74"/>
        <v>5122100</v>
      </c>
    </row>
    <row r="1786" spans="5:9" ht="12.75">
      <c r="E1786" s="7" t="s">
        <v>679</v>
      </c>
      <c r="F1786" s="14" t="s">
        <v>571</v>
      </c>
      <c r="G1786" s="3">
        <v>0</v>
      </c>
      <c r="H1786" s="3">
        <v>28282438</v>
      </c>
      <c r="I1786" s="3">
        <f t="shared" si="74"/>
        <v>28282438</v>
      </c>
    </row>
    <row r="1787" spans="5:9" ht="12.75">
      <c r="E1787" s="7" t="s">
        <v>680</v>
      </c>
      <c r="F1787" s="14" t="s">
        <v>705</v>
      </c>
      <c r="G1787" s="3">
        <v>0</v>
      </c>
      <c r="H1787" s="3">
        <v>13885296</v>
      </c>
      <c r="I1787" s="3">
        <f t="shared" si="74"/>
        <v>13885296</v>
      </c>
    </row>
    <row r="1788" spans="5:9" ht="12.75">
      <c r="E1788" s="7" t="s">
        <v>681</v>
      </c>
      <c r="F1788" s="14" t="s">
        <v>570</v>
      </c>
      <c r="G1788" s="3">
        <v>0</v>
      </c>
      <c r="H1788" s="3">
        <v>63750000</v>
      </c>
      <c r="I1788" s="3">
        <f t="shared" si="74"/>
        <v>63750000</v>
      </c>
    </row>
    <row r="1789" spans="5:9" ht="12.75">
      <c r="E1789" s="7" t="s">
        <v>683</v>
      </c>
      <c r="F1789" s="14" t="s">
        <v>569</v>
      </c>
      <c r="G1789" s="3">
        <v>0</v>
      </c>
      <c r="H1789" s="3">
        <v>13571500</v>
      </c>
      <c r="I1789" s="3">
        <f t="shared" si="74"/>
        <v>13571500</v>
      </c>
    </row>
    <row r="1790" spans="5:9" ht="12.75">
      <c r="E1790" s="7" t="s">
        <v>685</v>
      </c>
      <c r="F1790" s="14" t="s">
        <v>568</v>
      </c>
      <c r="G1790" s="3">
        <v>0</v>
      </c>
      <c r="H1790" s="3">
        <v>20825000</v>
      </c>
      <c r="I1790" s="3">
        <f t="shared" si="74"/>
        <v>20825000</v>
      </c>
    </row>
    <row r="1791" spans="5:9" ht="12.75">
      <c r="E1791" s="7" t="s">
        <v>686</v>
      </c>
      <c r="F1791" s="14" t="s">
        <v>567</v>
      </c>
      <c r="G1791" s="3">
        <v>0</v>
      </c>
      <c r="H1791" s="3">
        <v>47148650</v>
      </c>
      <c r="I1791" s="3">
        <f t="shared" si="74"/>
        <v>47148650</v>
      </c>
    </row>
    <row r="1792" spans="5:9" ht="12.75">
      <c r="E1792" s="7" t="s">
        <v>687</v>
      </c>
      <c r="F1792" s="14" t="s">
        <v>1548</v>
      </c>
      <c r="G1792" s="3">
        <v>0</v>
      </c>
      <c r="H1792" s="3">
        <v>30265388</v>
      </c>
      <c r="I1792" s="3">
        <f t="shared" si="74"/>
        <v>30265388</v>
      </c>
    </row>
    <row r="1793" spans="5:9" ht="12.75">
      <c r="E1793" s="7" t="s">
        <v>689</v>
      </c>
      <c r="F1793" s="14" t="s">
        <v>1599</v>
      </c>
      <c r="G1793" s="3">
        <v>0</v>
      </c>
      <c r="H1793" s="3">
        <v>31490562</v>
      </c>
      <c r="I1793" s="3">
        <f aca="true" t="shared" si="75" ref="I1793:I1824">G1793+H1793</f>
        <v>31490562</v>
      </c>
    </row>
    <row r="1794" spans="5:9" ht="12.75">
      <c r="E1794" s="7" t="s">
        <v>690</v>
      </c>
      <c r="F1794" s="14" t="s">
        <v>594</v>
      </c>
      <c r="G1794" s="3">
        <v>0</v>
      </c>
      <c r="H1794" s="3">
        <v>10608000</v>
      </c>
      <c r="I1794" s="3">
        <f t="shared" si="75"/>
        <v>10608000</v>
      </c>
    </row>
    <row r="1795" spans="5:9" ht="12.75">
      <c r="E1795" s="7" t="s">
        <v>691</v>
      </c>
      <c r="F1795" s="14" t="s">
        <v>574</v>
      </c>
      <c r="G1795" s="3">
        <v>0</v>
      </c>
      <c r="H1795" s="3">
        <v>20400000</v>
      </c>
      <c r="I1795" s="3">
        <f t="shared" si="75"/>
        <v>20400000</v>
      </c>
    </row>
    <row r="1796" spans="5:9" ht="12.75">
      <c r="E1796" s="7" t="s">
        <v>693</v>
      </c>
      <c r="F1796" s="14" t="s">
        <v>576</v>
      </c>
      <c r="G1796" s="3">
        <v>0</v>
      </c>
      <c r="H1796" s="3">
        <v>14407500</v>
      </c>
      <c r="I1796" s="3">
        <f t="shared" si="75"/>
        <v>14407500</v>
      </c>
    </row>
    <row r="1797" spans="5:9" ht="12.75">
      <c r="E1797" s="7" t="s">
        <v>695</v>
      </c>
      <c r="F1797" s="14" t="s">
        <v>617</v>
      </c>
      <c r="G1797" s="3">
        <v>0</v>
      </c>
      <c r="H1797" s="3">
        <v>10903375</v>
      </c>
      <c r="I1797" s="3">
        <f t="shared" si="75"/>
        <v>10903375</v>
      </c>
    </row>
    <row r="1798" spans="5:9" ht="12.75">
      <c r="E1798" s="7" t="s">
        <v>696</v>
      </c>
      <c r="F1798" s="14" t="s">
        <v>615</v>
      </c>
      <c r="G1798" s="3">
        <v>0</v>
      </c>
      <c r="H1798" s="3">
        <v>13521588</v>
      </c>
      <c r="I1798" s="3">
        <f t="shared" si="75"/>
        <v>13521588</v>
      </c>
    </row>
    <row r="1799" spans="5:9" ht="12.75">
      <c r="E1799" s="7" t="s">
        <v>698</v>
      </c>
      <c r="F1799" s="14" t="s">
        <v>613</v>
      </c>
      <c r="G1799" s="3">
        <v>0</v>
      </c>
      <c r="H1799" s="3">
        <v>23800000</v>
      </c>
      <c r="I1799" s="3">
        <f t="shared" si="75"/>
        <v>23800000</v>
      </c>
    </row>
    <row r="1800" spans="5:9" ht="12.75">
      <c r="E1800" s="7" t="s">
        <v>699</v>
      </c>
      <c r="F1800" s="14" t="s">
        <v>707</v>
      </c>
      <c r="G1800" s="3">
        <v>0</v>
      </c>
      <c r="H1800" s="3">
        <v>14025000</v>
      </c>
      <c r="I1800" s="3">
        <f t="shared" si="75"/>
        <v>14025000</v>
      </c>
    </row>
    <row r="1801" spans="5:9" ht="12.75">
      <c r="E1801" s="7" t="s">
        <v>700</v>
      </c>
      <c r="F1801" s="14" t="s">
        <v>611</v>
      </c>
      <c r="G1801" s="3">
        <v>0</v>
      </c>
      <c r="H1801" s="3">
        <v>33329932</v>
      </c>
      <c r="I1801" s="3">
        <f t="shared" si="75"/>
        <v>33329932</v>
      </c>
    </row>
    <row r="1802" spans="5:9" ht="12.75">
      <c r="E1802" s="7" t="s">
        <v>702</v>
      </c>
      <c r="F1802" s="14" t="s">
        <v>609</v>
      </c>
      <c r="G1802" s="3">
        <v>0</v>
      </c>
      <c r="H1802" s="3">
        <v>14957450</v>
      </c>
      <c r="I1802" s="3">
        <f t="shared" si="75"/>
        <v>14957450</v>
      </c>
    </row>
    <row r="1803" spans="5:9" ht="12.75">
      <c r="E1803" s="7" t="s">
        <v>704</v>
      </c>
      <c r="F1803" s="14" t="s">
        <v>607</v>
      </c>
      <c r="G1803" s="3">
        <v>0</v>
      </c>
      <c r="H1803" s="3">
        <v>44522164</v>
      </c>
      <c r="I1803" s="3">
        <f t="shared" si="75"/>
        <v>44522164</v>
      </c>
    </row>
    <row r="1804" spans="5:9" ht="12.75">
      <c r="E1804" s="7" t="s">
        <v>706</v>
      </c>
      <c r="F1804" s="14" t="s">
        <v>709</v>
      </c>
      <c r="G1804" s="3">
        <v>0</v>
      </c>
      <c r="H1804" s="3">
        <v>9945000</v>
      </c>
      <c r="I1804" s="3">
        <f t="shared" si="75"/>
        <v>9945000</v>
      </c>
    </row>
    <row r="1805" spans="5:9" ht="12.75">
      <c r="E1805" s="7" t="s">
        <v>708</v>
      </c>
      <c r="F1805" s="14" t="s">
        <v>711</v>
      </c>
      <c r="G1805" s="3">
        <v>0</v>
      </c>
      <c r="H1805" s="3">
        <v>11817550</v>
      </c>
      <c r="I1805" s="3">
        <f t="shared" si="75"/>
        <v>11817550</v>
      </c>
    </row>
    <row r="1806" spans="5:9" ht="12.75">
      <c r="E1806" s="7" t="s">
        <v>710</v>
      </c>
      <c r="F1806" s="14" t="s">
        <v>721</v>
      </c>
      <c r="G1806" s="3">
        <v>0</v>
      </c>
      <c r="H1806" s="3">
        <v>6970000</v>
      </c>
      <c r="I1806" s="3">
        <f t="shared" si="75"/>
        <v>6970000</v>
      </c>
    </row>
    <row r="1807" spans="5:9" ht="12.75">
      <c r="E1807" s="7" t="s">
        <v>712</v>
      </c>
      <c r="F1807" s="14" t="s">
        <v>605</v>
      </c>
      <c r="G1807" s="3">
        <v>0</v>
      </c>
      <c r="H1807" s="3">
        <v>28155000</v>
      </c>
      <c r="I1807" s="3">
        <f t="shared" si="75"/>
        <v>28155000</v>
      </c>
    </row>
    <row r="1808" spans="5:9" ht="12.75">
      <c r="E1808" s="7" t="s">
        <v>714</v>
      </c>
      <c r="F1808" s="14" t="s">
        <v>1552</v>
      </c>
      <c r="G1808" s="3">
        <v>0</v>
      </c>
      <c r="H1808" s="3">
        <v>27770250</v>
      </c>
      <c r="I1808" s="3">
        <f t="shared" si="75"/>
        <v>27770250</v>
      </c>
    </row>
    <row r="1809" spans="5:9" ht="12.75">
      <c r="E1809" s="7" t="s">
        <v>716</v>
      </c>
      <c r="F1809" s="14" t="s">
        <v>602</v>
      </c>
      <c r="G1809" s="3">
        <v>0</v>
      </c>
      <c r="H1809" s="3">
        <v>9690000</v>
      </c>
      <c r="I1809" s="3">
        <f t="shared" si="75"/>
        <v>9690000</v>
      </c>
    </row>
    <row r="1810" spans="5:9" ht="12.75">
      <c r="E1810" s="7" t="s">
        <v>718</v>
      </c>
      <c r="F1810" s="14" t="s">
        <v>600</v>
      </c>
      <c r="G1810" s="3">
        <v>0</v>
      </c>
      <c r="H1810" s="3">
        <v>20205500</v>
      </c>
      <c r="I1810" s="3">
        <f t="shared" si="75"/>
        <v>20205500</v>
      </c>
    </row>
    <row r="1811" spans="5:9" ht="12.75">
      <c r="E1811" s="7" t="s">
        <v>720</v>
      </c>
      <c r="F1811" s="14" t="s">
        <v>1554</v>
      </c>
      <c r="G1811" s="3">
        <v>0</v>
      </c>
      <c r="H1811" s="3">
        <v>6375000</v>
      </c>
      <c r="I1811" s="3">
        <f t="shared" si="75"/>
        <v>6375000</v>
      </c>
    </row>
    <row r="1812" spans="5:9" ht="12.75">
      <c r="E1812" s="7" t="s">
        <v>722</v>
      </c>
      <c r="F1812" s="14" t="s">
        <v>713</v>
      </c>
      <c r="G1812" s="3">
        <v>0</v>
      </c>
      <c r="H1812" s="3">
        <v>10861938</v>
      </c>
      <c r="I1812" s="3">
        <f t="shared" si="75"/>
        <v>10861938</v>
      </c>
    </row>
    <row r="1813" spans="5:9" ht="12.75">
      <c r="E1813" s="7" t="s">
        <v>724</v>
      </c>
      <c r="F1813" s="14" t="s">
        <v>742</v>
      </c>
      <c r="G1813" s="3">
        <v>0</v>
      </c>
      <c r="H1813" s="3">
        <v>25500000</v>
      </c>
      <c r="I1813" s="3">
        <f t="shared" si="75"/>
        <v>25500000</v>
      </c>
    </row>
    <row r="1814" spans="5:9" ht="12.75">
      <c r="E1814" s="7" t="s">
        <v>726</v>
      </c>
      <c r="F1814" s="14" t="s">
        <v>596</v>
      </c>
      <c r="G1814" s="3">
        <v>0</v>
      </c>
      <c r="H1814" s="3">
        <v>22121250</v>
      </c>
      <c r="I1814" s="3">
        <f t="shared" si="75"/>
        <v>22121250</v>
      </c>
    </row>
    <row r="1815" spans="5:9" ht="12.75">
      <c r="E1815" s="7" t="s">
        <v>728</v>
      </c>
      <c r="F1815" s="14" t="s">
        <v>584</v>
      </c>
      <c r="G1815" s="3">
        <v>0</v>
      </c>
      <c r="H1815" s="3">
        <v>32130000</v>
      </c>
      <c r="I1815" s="3">
        <f t="shared" si="75"/>
        <v>32130000</v>
      </c>
    </row>
    <row r="1816" spans="5:9" ht="12.75">
      <c r="E1816" s="7" t="s">
        <v>730</v>
      </c>
      <c r="F1816" s="14" t="s">
        <v>1600</v>
      </c>
      <c r="G1816" s="3">
        <v>0</v>
      </c>
      <c r="H1816" s="3">
        <v>20737492</v>
      </c>
      <c r="I1816" s="3">
        <f t="shared" si="75"/>
        <v>20737492</v>
      </c>
    </row>
    <row r="1817" spans="5:9" ht="12.75">
      <c r="E1817" s="7" t="s">
        <v>732</v>
      </c>
      <c r="F1817" s="14" t="s">
        <v>592</v>
      </c>
      <c r="G1817" s="3">
        <v>0</v>
      </c>
      <c r="H1817" s="3">
        <v>21455912</v>
      </c>
      <c r="I1817" s="3">
        <f t="shared" si="75"/>
        <v>21455912</v>
      </c>
    </row>
    <row r="1818" spans="5:9" ht="12.75">
      <c r="E1818" s="7" t="s">
        <v>734</v>
      </c>
      <c r="F1818" s="14" t="s">
        <v>590</v>
      </c>
      <c r="G1818" s="3">
        <v>0</v>
      </c>
      <c r="H1818" s="3">
        <v>10183000</v>
      </c>
      <c r="I1818" s="3">
        <f t="shared" si="75"/>
        <v>10183000</v>
      </c>
    </row>
    <row r="1819" spans="5:9" ht="12.75">
      <c r="E1819" s="7" t="s">
        <v>736</v>
      </c>
      <c r="F1819" s="14" t="s">
        <v>588</v>
      </c>
      <c r="G1819" s="3">
        <v>0</v>
      </c>
      <c r="H1819" s="3">
        <v>52326837</v>
      </c>
      <c r="I1819" s="3">
        <f t="shared" si="75"/>
        <v>52326837</v>
      </c>
    </row>
    <row r="1820" spans="5:9" ht="12.75">
      <c r="E1820" s="7" t="s">
        <v>737</v>
      </c>
      <c r="F1820" s="14" t="s">
        <v>1555</v>
      </c>
      <c r="G1820" s="3">
        <v>0</v>
      </c>
      <c r="H1820" s="3">
        <v>7973475</v>
      </c>
      <c r="I1820" s="3">
        <f t="shared" si="75"/>
        <v>7973475</v>
      </c>
    </row>
    <row r="1821" spans="5:9" ht="12.75">
      <c r="E1821" s="7" t="s">
        <v>739</v>
      </c>
      <c r="F1821" s="14" t="s">
        <v>738</v>
      </c>
      <c r="G1821" s="3">
        <v>0</v>
      </c>
      <c r="H1821" s="3">
        <v>38250000</v>
      </c>
      <c r="I1821" s="3">
        <f t="shared" si="75"/>
        <v>38250000</v>
      </c>
    </row>
    <row r="1822" spans="5:9" ht="12.75">
      <c r="E1822" s="7" t="s">
        <v>741</v>
      </c>
      <c r="F1822" s="14" t="s">
        <v>719</v>
      </c>
      <c r="G1822" s="3">
        <v>0</v>
      </c>
      <c r="H1822" s="3">
        <v>24576050</v>
      </c>
      <c r="I1822" s="3">
        <f t="shared" si="75"/>
        <v>24576050</v>
      </c>
    </row>
    <row r="1823" spans="5:9" ht="12.75">
      <c r="E1823" s="7" t="s">
        <v>743</v>
      </c>
      <c r="F1823" s="14" t="s">
        <v>701</v>
      </c>
      <c r="G1823" s="3">
        <v>0</v>
      </c>
      <c r="H1823" s="3">
        <v>6434925</v>
      </c>
      <c r="I1823" s="3">
        <f t="shared" si="75"/>
        <v>6434925</v>
      </c>
    </row>
    <row r="1824" spans="5:9" ht="12.75">
      <c r="E1824" s="7" t="s">
        <v>745</v>
      </c>
      <c r="F1824" s="14" t="s">
        <v>723</v>
      </c>
      <c r="G1824" s="3">
        <v>0</v>
      </c>
      <c r="H1824" s="3">
        <v>16039500</v>
      </c>
      <c r="I1824" s="3">
        <f t="shared" si="75"/>
        <v>16039500</v>
      </c>
    </row>
    <row r="1825" spans="5:9" ht="12.75">
      <c r="E1825" s="7" t="s">
        <v>747</v>
      </c>
      <c r="F1825" s="14" t="s">
        <v>725</v>
      </c>
      <c r="G1825" s="3">
        <v>0</v>
      </c>
      <c r="H1825" s="3">
        <v>5750250</v>
      </c>
      <c r="I1825" s="3">
        <f aca="true" t="shared" si="76" ref="I1825:I1840">G1825+H1825</f>
        <v>5750250</v>
      </c>
    </row>
    <row r="1826" spans="5:9" ht="12.75">
      <c r="E1826" s="7" t="s">
        <v>749</v>
      </c>
      <c r="F1826" s="14" t="s">
        <v>1601</v>
      </c>
      <c r="G1826" s="3">
        <v>0</v>
      </c>
      <c r="H1826" s="3">
        <v>10072500</v>
      </c>
      <c r="I1826" s="3">
        <f t="shared" si="76"/>
        <v>10072500</v>
      </c>
    </row>
    <row r="1827" spans="5:9" ht="12.75">
      <c r="E1827" s="7" t="s">
        <v>751</v>
      </c>
      <c r="F1827" s="14" t="s">
        <v>727</v>
      </c>
      <c r="G1827" s="3">
        <v>0</v>
      </c>
      <c r="H1827" s="3">
        <v>6545000</v>
      </c>
      <c r="I1827" s="3">
        <f t="shared" si="76"/>
        <v>6545000</v>
      </c>
    </row>
    <row r="1828" spans="5:9" ht="12.75">
      <c r="E1828" s="7" t="s">
        <v>753</v>
      </c>
      <c r="F1828" s="14" t="s">
        <v>586</v>
      </c>
      <c r="G1828" s="3">
        <v>0</v>
      </c>
      <c r="H1828" s="3">
        <v>13537950</v>
      </c>
      <c r="I1828" s="3">
        <f t="shared" si="76"/>
        <v>13537950</v>
      </c>
    </row>
    <row r="1829" spans="5:9" ht="12.75">
      <c r="E1829" s="7" t="s">
        <v>755</v>
      </c>
      <c r="F1829" s="14" t="s">
        <v>729</v>
      </c>
      <c r="G1829" s="3">
        <v>0</v>
      </c>
      <c r="H1829" s="3">
        <v>25500000</v>
      </c>
      <c r="I1829" s="3">
        <f t="shared" si="76"/>
        <v>25500000</v>
      </c>
    </row>
    <row r="1830" spans="5:9" ht="12.75">
      <c r="E1830" s="7" t="s">
        <v>757</v>
      </c>
      <c r="F1830" s="14" t="s">
        <v>731</v>
      </c>
      <c r="G1830" s="3">
        <v>0</v>
      </c>
      <c r="H1830" s="3">
        <v>2975000</v>
      </c>
      <c r="I1830" s="3">
        <f t="shared" si="76"/>
        <v>2975000</v>
      </c>
    </row>
    <row r="1831" spans="5:9" ht="12.75">
      <c r="E1831" s="7" t="s">
        <v>759</v>
      </c>
      <c r="F1831" s="14" t="s">
        <v>733</v>
      </c>
      <c r="G1831" s="3">
        <v>0</v>
      </c>
      <c r="H1831" s="3">
        <v>7990000</v>
      </c>
      <c r="I1831" s="3">
        <f t="shared" si="76"/>
        <v>7990000</v>
      </c>
    </row>
    <row r="1832" spans="5:9" ht="12.75">
      <c r="E1832" s="7" t="s">
        <v>761</v>
      </c>
      <c r="F1832" s="14" t="s">
        <v>735</v>
      </c>
      <c r="G1832" s="3">
        <v>0</v>
      </c>
      <c r="H1832" s="3">
        <v>8075000</v>
      </c>
      <c r="I1832" s="3">
        <f t="shared" si="76"/>
        <v>8075000</v>
      </c>
    </row>
    <row r="1833" spans="5:9" ht="12.75">
      <c r="E1833" s="7" t="s">
        <v>763</v>
      </c>
      <c r="F1833" s="14" t="s">
        <v>1602</v>
      </c>
      <c r="G1833" s="3">
        <v>0</v>
      </c>
      <c r="H1833" s="3">
        <v>44275429</v>
      </c>
      <c r="I1833" s="3">
        <f t="shared" si="76"/>
        <v>44275429</v>
      </c>
    </row>
    <row r="1834" spans="5:9" ht="12.75">
      <c r="E1834" s="7" t="s">
        <v>765</v>
      </c>
      <c r="F1834" s="14" t="s">
        <v>1603</v>
      </c>
      <c r="G1834" s="3">
        <v>0</v>
      </c>
      <c r="H1834" s="3">
        <v>6727998</v>
      </c>
      <c r="I1834" s="3">
        <f t="shared" si="76"/>
        <v>6727998</v>
      </c>
    </row>
    <row r="1835" spans="5:9" ht="12.75">
      <c r="E1835" s="7" t="s">
        <v>767</v>
      </c>
      <c r="F1835" s="14" t="s">
        <v>585</v>
      </c>
      <c r="G1835" s="3">
        <v>0</v>
      </c>
      <c r="H1835" s="3">
        <v>6532250</v>
      </c>
      <c r="I1835" s="3">
        <f t="shared" si="76"/>
        <v>6532250</v>
      </c>
    </row>
    <row r="1836" spans="5:9" ht="12.75">
      <c r="E1836" s="7" t="s">
        <v>769</v>
      </c>
      <c r="F1836" s="14" t="s">
        <v>1604</v>
      </c>
      <c r="G1836" s="3">
        <v>0</v>
      </c>
      <c r="H1836" s="3">
        <v>25709930</v>
      </c>
      <c r="I1836" s="3">
        <f t="shared" si="76"/>
        <v>25709930</v>
      </c>
    </row>
    <row r="1837" spans="5:9" ht="12.75">
      <c r="E1837" s="7" t="s">
        <v>771</v>
      </c>
      <c r="F1837" s="14" t="s">
        <v>715</v>
      </c>
      <c r="G1837" s="3">
        <v>0</v>
      </c>
      <c r="H1837" s="3">
        <v>10613000</v>
      </c>
      <c r="I1837" s="3">
        <f t="shared" si="76"/>
        <v>10613000</v>
      </c>
    </row>
    <row r="1838" spans="5:9" ht="12.75">
      <c r="E1838" s="7" t="s">
        <v>772</v>
      </c>
      <c r="F1838" s="14" t="s">
        <v>1605</v>
      </c>
      <c r="G1838" s="3">
        <v>0</v>
      </c>
      <c r="H1838" s="3">
        <v>49558138</v>
      </c>
      <c r="I1838" s="3">
        <f t="shared" si="76"/>
        <v>49558138</v>
      </c>
    </row>
    <row r="1839" spans="5:9" ht="12.75">
      <c r="E1839" s="7" t="s">
        <v>774</v>
      </c>
      <c r="F1839" s="14" t="s">
        <v>662</v>
      </c>
      <c r="G1839" s="3">
        <v>0</v>
      </c>
      <c r="H1839" s="3">
        <v>12361050</v>
      </c>
      <c r="I1839" s="3">
        <f t="shared" si="76"/>
        <v>12361050</v>
      </c>
    </row>
    <row r="1840" spans="5:9" ht="12.75" customHeight="1">
      <c r="E1840" s="34" t="s">
        <v>300</v>
      </c>
      <c r="F1840" s="34"/>
      <c r="G1840" s="9">
        <f>SUM(G1697:G1839)</f>
        <v>0</v>
      </c>
      <c r="H1840" s="9">
        <f>SUM(H1697:H1839)</f>
        <v>2687366055</v>
      </c>
      <c r="I1840" s="9">
        <f t="shared" si="76"/>
        <v>2687366055</v>
      </c>
    </row>
    <row r="1841" spans="5:6" ht="12.75">
      <c r="E1841" s="8" t="s">
        <v>1348</v>
      </c>
      <c r="F1841" s="15" t="s">
        <v>1559</v>
      </c>
    </row>
    <row r="1842" spans="5:9" ht="12.75">
      <c r="E1842" s="7" t="s">
        <v>1346</v>
      </c>
      <c r="F1842" s="14" t="s">
        <v>785</v>
      </c>
      <c r="G1842" s="3">
        <v>0</v>
      </c>
      <c r="H1842" s="3">
        <v>133700000</v>
      </c>
      <c r="I1842" s="3">
        <f aca="true" t="shared" si="77" ref="I1842:I1872">G1842+H1842</f>
        <v>133700000</v>
      </c>
    </row>
    <row r="1843" spans="5:9" ht="12.75">
      <c r="E1843" s="7" t="s">
        <v>1347</v>
      </c>
      <c r="F1843" s="14" t="s">
        <v>1560</v>
      </c>
      <c r="G1843" s="3">
        <v>0</v>
      </c>
      <c r="H1843" s="3">
        <v>79249285</v>
      </c>
      <c r="I1843" s="3">
        <f t="shared" si="77"/>
        <v>79249285</v>
      </c>
    </row>
    <row r="1844" spans="5:9" ht="12.75">
      <c r="E1844" s="7" t="s">
        <v>1446</v>
      </c>
      <c r="F1844" s="14" t="s">
        <v>1561</v>
      </c>
      <c r="G1844" s="3">
        <v>0</v>
      </c>
      <c r="H1844" s="3">
        <v>25073750</v>
      </c>
      <c r="I1844" s="3">
        <f t="shared" si="77"/>
        <v>25073750</v>
      </c>
    </row>
    <row r="1845" spans="5:9" ht="12.75">
      <c r="E1845" s="7" t="s">
        <v>1448</v>
      </c>
      <c r="F1845" s="14" t="s">
        <v>1562</v>
      </c>
      <c r="G1845" s="3">
        <v>0</v>
      </c>
      <c r="H1845" s="3">
        <v>70619960</v>
      </c>
      <c r="I1845" s="3">
        <f t="shared" si="77"/>
        <v>70619960</v>
      </c>
    </row>
    <row r="1846" spans="5:9" ht="12.75">
      <c r="E1846" s="7" t="s">
        <v>1452</v>
      </c>
      <c r="F1846" s="14" t="s">
        <v>1563</v>
      </c>
      <c r="G1846" s="3">
        <v>0</v>
      </c>
      <c r="H1846" s="3">
        <v>84999997</v>
      </c>
      <c r="I1846" s="3">
        <f t="shared" si="77"/>
        <v>84999997</v>
      </c>
    </row>
    <row r="1847" spans="5:9" ht="12.75">
      <c r="E1847" s="7" t="s">
        <v>1467</v>
      </c>
      <c r="F1847" s="14" t="s">
        <v>1564</v>
      </c>
      <c r="G1847" s="3">
        <v>0</v>
      </c>
      <c r="H1847" s="3">
        <v>92649485</v>
      </c>
      <c r="I1847" s="3">
        <f t="shared" si="77"/>
        <v>92649485</v>
      </c>
    </row>
    <row r="1848" spans="5:9" ht="12.75">
      <c r="E1848" s="7" t="s">
        <v>1468</v>
      </c>
      <c r="F1848" s="14" t="s">
        <v>784</v>
      </c>
      <c r="G1848" s="3">
        <v>0</v>
      </c>
      <c r="H1848" s="3">
        <v>8628671</v>
      </c>
      <c r="I1848" s="3">
        <f t="shared" si="77"/>
        <v>8628671</v>
      </c>
    </row>
    <row r="1849" spans="5:9" ht="12.75">
      <c r="E1849" s="7" t="s">
        <v>1470</v>
      </c>
      <c r="F1849" s="14" t="s">
        <v>787</v>
      </c>
      <c r="G1849" s="3">
        <v>0</v>
      </c>
      <c r="H1849" s="3">
        <v>153600000</v>
      </c>
      <c r="I1849" s="3">
        <f t="shared" si="77"/>
        <v>153600000</v>
      </c>
    </row>
    <row r="1850" spans="5:9" ht="12.75">
      <c r="E1850" s="7" t="s">
        <v>1471</v>
      </c>
      <c r="F1850" s="14" t="s">
        <v>1565</v>
      </c>
      <c r="G1850" s="3">
        <v>0</v>
      </c>
      <c r="H1850" s="3">
        <v>42500000</v>
      </c>
      <c r="I1850" s="3">
        <f t="shared" si="77"/>
        <v>42500000</v>
      </c>
    </row>
    <row r="1851" spans="5:9" ht="12.75">
      <c r="E1851" s="7" t="s">
        <v>1472</v>
      </c>
      <c r="F1851" s="14" t="s">
        <v>1566</v>
      </c>
      <c r="G1851" s="3">
        <v>0</v>
      </c>
      <c r="H1851" s="3">
        <v>25500000</v>
      </c>
      <c r="I1851" s="3">
        <f t="shared" si="77"/>
        <v>25500000</v>
      </c>
    </row>
    <row r="1852" spans="5:9" ht="12.75">
      <c r="E1852" s="7" t="s">
        <v>1473</v>
      </c>
      <c r="F1852" s="14" t="s">
        <v>1567</v>
      </c>
      <c r="G1852" s="3">
        <v>0</v>
      </c>
      <c r="H1852" s="3">
        <v>151903016</v>
      </c>
      <c r="I1852" s="3">
        <f t="shared" si="77"/>
        <v>151903016</v>
      </c>
    </row>
    <row r="1853" spans="5:9" ht="12.75">
      <c r="E1853" s="7" t="s">
        <v>1474</v>
      </c>
      <c r="F1853" s="14" t="s">
        <v>1568</v>
      </c>
      <c r="G1853" s="3">
        <v>0</v>
      </c>
      <c r="H1853" s="3">
        <v>48008004</v>
      </c>
      <c r="I1853" s="3">
        <f t="shared" si="77"/>
        <v>48008004</v>
      </c>
    </row>
    <row r="1854" spans="5:9" ht="12.75">
      <c r="E1854" s="7" t="s">
        <v>1475</v>
      </c>
      <c r="F1854" s="14" t="s">
        <v>1569</v>
      </c>
      <c r="G1854" s="3">
        <v>0</v>
      </c>
      <c r="H1854" s="3">
        <v>91046391</v>
      </c>
      <c r="I1854" s="3">
        <f t="shared" si="77"/>
        <v>91046391</v>
      </c>
    </row>
    <row r="1855" spans="5:9" ht="12.75">
      <c r="E1855" s="7" t="s">
        <v>1477</v>
      </c>
      <c r="F1855" s="14" t="s">
        <v>783</v>
      </c>
      <c r="G1855" s="3">
        <v>0</v>
      </c>
      <c r="H1855" s="3">
        <v>70000000</v>
      </c>
      <c r="I1855" s="3">
        <f t="shared" si="77"/>
        <v>70000000</v>
      </c>
    </row>
    <row r="1856" spans="5:9" ht="12.75">
      <c r="E1856" s="7" t="s">
        <v>1478</v>
      </c>
      <c r="F1856" s="14" t="s">
        <v>786</v>
      </c>
      <c r="G1856" s="3">
        <v>0</v>
      </c>
      <c r="H1856" s="3">
        <v>32172163</v>
      </c>
      <c r="I1856" s="3">
        <f t="shared" si="77"/>
        <v>32172163</v>
      </c>
    </row>
    <row r="1857" spans="5:9" ht="12.75">
      <c r="E1857" s="7" t="s">
        <v>1479</v>
      </c>
      <c r="F1857" s="14" t="s">
        <v>1570</v>
      </c>
      <c r="G1857" s="3">
        <v>0</v>
      </c>
      <c r="H1857" s="3">
        <v>75084033</v>
      </c>
      <c r="I1857" s="3">
        <f t="shared" si="77"/>
        <v>75084033</v>
      </c>
    </row>
    <row r="1858" spans="5:9" ht="12.75">
      <c r="E1858" s="7" t="s">
        <v>1532</v>
      </c>
      <c r="F1858" s="14" t="s">
        <v>778</v>
      </c>
      <c r="G1858" s="3">
        <v>0</v>
      </c>
      <c r="H1858" s="3">
        <v>82500000</v>
      </c>
      <c r="I1858" s="3">
        <f t="shared" si="77"/>
        <v>82500000</v>
      </c>
    </row>
    <row r="1859" spans="5:9" ht="12.75">
      <c r="E1859" s="7" t="s">
        <v>1534</v>
      </c>
      <c r="F1859" s="14" t="s">
        <v>1571</v>
      </c>
      <c r="G1859" s="3">
        <v>0</v>
      </c>
      <c r="H1859" s="3">
        <v>179742571</v>
      </c>
      <c r="I1859" s="3">
        <f t="shared" si="77"/>
        <v>179742571</v>
      </c>
    </row>
    <row r="1860" spans="5:9" ht="12.75">
      <c r="E1860" s="7" t="s">
        <v>1535</v>
      </c>
      <c r="F1860" s="14" t="s">
        <v>1572</v>
      </c>
      <c r="G1860" s="3">
        <v>0</v>
      </c>
      <c r="H1860" s="3">
        <v>189147329</v>
      </c>
      <c r="I1860" s="3">
        <f t="shared" si="77"/>
        <v>189147329</v>
      </c>
    </row>
    <row r="1861" spans="5:9" ht="12.75">
      <c r="E1861" s="7" t="s">
        <v>1537</v>
      </c>
      <c r="F1861" s="14" t="s">
        <v>1573</v>
      </c>
      <c r="G1861" s="3">
        <v>0</v>
      </c>
      <c r="H1861" s="3">
        <v>142962500</v>
      </c>
      <c r="I1861" s="3">
        <f t="shared" si="77"/>
        <v>142962500</v>
      </c>
    </row>
    <row r="1862" spans="5:9" ht="12.75">
      <c r="E1862" s="7" t="s">
        <v>1539</v>
      </c>
      <c r="F1862" s="14" t="s">
        <v>1574</v>
      </c>
      <c r="G1862" s="3">
        <v>0</v>
      </c>
      <c r="H1862" s="3">
        <v>116130000</v>
      </c>
      <c r="I1862" s="3">
        <f t="shared" si="77"/>
        <v>116130000</v>
      </c>
    </row>
    <row r="1863" spans="5:9" ht="12.75">
      <c r="E1863" s="7" t="s">
        <v>1540</v>
      </c>
      <c r="F1863" s="14" t="s">
        <v>779</v>
      </c>
      <c r="G1863" s="3">
        <v>0</v>
      </c>
      <c r="H1863" s="3">
        <v>7505759</v>
      </c>
      <c r="I1863" s="3">
        <f t="shared" si="77"/>
        <v>7505759</v>
      </c>
    </row>
    <row r="1864" spans="5:9" ht="12.75">
      <c r="E1864" s="7" t="s">
        <v>1541</v>
      </c>
      <c r="F1864" s="14" t="s">
        <v>780</v>
      </c>
      <c r="G1864" s="3">
        <v>0</v>
      </c>
      <c r="H1864" s="3">
        <v>38622047</v>
      </c>
      <c r="I1864" s="3">
        <f t="shared" si="77"/>
        <v>38622047</v>
      </c>
    </row>
    <row r="1865" spans="5:9" ht="12.75">
      <c r="E1865" s="7" t="s">
        <v>1542</v>
      </c>
      <c r="F1865" s="14" t="s">
        <v>1575</v>
      </c>
      <c r="G1865" s="3">
        <v>0</v>
      </c>
      <c r="H1865" s="3">
        <v>187932042</v>
      </c>
      <c r="I1865" s="3">
        <f t="shared" si="77"/>
        <v>187932042</v>
      </c>
    </row>
    <row r="1866" spans="5:9" ht="12.75">
      <c r="E1866" s="7" t="s">
        <v>1543</v>
      </c>
      <c r="F1866" s="14" t="s">
        <v>1576</v>
      </c>
      <c r="G1866" s="3">
        <v>0</v>
      </c>
      <c r="H1866" s="3">
        <v>26830845</v>
      </c>
      <c r="I1866" s="3">
        <f t="shared" si="77"/>
        <v>26830845</v>
      </c>
    </row>
    <row r="1867" spans="5:9" ht="12.75">
      <c r="E1867" s="7" t="s">
        <v>1544</v>
      </c>
      <c r="F1867" s="14" t="s">
        <v>781</v>
      </c>
      <c r="G1867" s="3">
        <v>0</v>
      </c>
      <c r="H1867" s="3">
        <v>50000000</v>
      </c>
      <c r="I1867" s="3">
        <f t="shared" si="77"/>
        <v>50000000</v>
      </c>
    </row>
    <row r="1868" spans="5:9" ht="12.75">
      <c r="E1868" s="7" t="s">
        <v>1545</v>
      </c>
      <c r="F1868" s="14" t="s">
        <v>782</v>
      </c>
      <c r="G1868" s="3">
        <v>0</v>
      </c>
      <c r="H1868" s="3">
        <v>35000000</v>
      </c>
      <c r="I1868" s="3">
        <f t="shared" si="77"/>
        <v>35000000</v>
      </c>
    </row>
    <row r="1869" spans="5:9" ht="12.75">
      <c r="E1869" s="7" t="s">
        <v>1546</v>
      </c>
      <c r="F1869" s="14" t="s">
        <v>479</v>
      </c>
      <c r="G1869" s="3">
        <v>0</v>
      </c>
      <c r="H1869" s="3">
        <v>149100000</v>
      </c>
      <c r="I1869" s="3">
        <f t="shared" si="77"/>
        <v>149100000</v>
      </c>
    </row>
    <row r="1870" spans="5:9" ht="12.75">
      <c r="E1870" s="7" t="s">
        <v>1547</v>
      </c>
      <c r="F1870" s="14" t="s">
        <v>776</v>
      </c>
      <c r="G1870" s="3">
        <v>0</v>
      </c>
      <c r="H1870" s="3">
        <v>68000000</v>
      </c>
      <c r="I1870" s="3">
        <f t="shared" si="77"/>
        <v>68000000</v>
      </c>
    </row>
    <row r="1871" spans="5:9" ht="12.75">
      <c r="E1871" s="7" t="s">
        <v>1549</v>
      </c>
      <c r="F1871" s="14" t="s">
        <v>777</v>
      </c>
      <c r="G1871" s="3">
        <v>0</v>
      </c>
      <c r="H1871" s="3">
        <v>68000000</v>
      </c>
      <c r="I1871" s="3">
        <f t="shared" si="77"/>
        <v>68000000</v>
      </c>
    </row>
    <row r="1872" spans="5:9" ht="12.75" customHeight="1">
      <c r="E1872" s="34" t="s">
        <v>301</v>
      </c>
      <c r="F1872" s="34"/>
      <c r="G1872" s="9">
        <f>SUM(G1842:G1871)</f>
        <v>0</v>
      </c>
      <c r="H1872" s="9">
        <f>SUM(H1842:H1871)</f>
        <v>2526207848</v>
      </c>
      <c r="I1872" s="9">
        <f t="shared" si="77"/>
        <v>2526207848</v>
      </c>
    </row>
    <row r="1873" spans="5:6" ht="12.75">
      <c r="E1873" s="8" t="s">
        <v>1349</v>
      </c>
      <c r="F1873" s="15" t="s">
        <v>1556</v>
      </c>
    </row>
    <row r="1874" spans="5:9" ht="12.75">
      <c r="E1874" s="7" t="s">
        <v>1346</v>
      </c>
      <c r="F1874" s="14" t="s">
        <v>1557</v>
      </c>
      <c r="G1874" s="3">
        <v>0</v>
      </c>
      <c r="H1874" s="3">
        <v>127500000</v>
      </c>
      <c r="I1874" s="3">
        <f>G1874+H1874</f>
        <v>127500000</v>
      </c>
    </row>
    <row r="1875" spans="5:9" ht="12.75">
      <c r="E1875" s="7" t="s">
        <v>1347</v>
      </c>
      <c r="F1875" s="14" t="s">
        <v>1558</v>
      </c>
      <c r="G1875" s="3">
        <v>0</v>
      </c>
      <c r="H1875" s="3">
        <v>25500000</v>
      </c>
      <c r="I1875" s="3">
        <f>G1875+H1875</f>
        <v>25500000</v>
      </c>
    </row>
    <row r="1876" spans="5:9" ht="12.75" customHeight="1">
      <c r="E1876" s="34" t="s">
        <v>302</v>
      </c>
      <c r="F1876" s="34"/>
      <c r="G1876" s="9">
        <f>SUM(G1874:G1875)</f>
        <v>0</v>
      </c>
      <c r="H1876" s="9">
        <f>SUM(H1874:H1875)</f>
        <v>153000000</v>
      </c>
      <c r="I1876" s="9">
        <f>G1876+H1876</f>
        <v>153000000</v>
      </c>
    </row>
    <row r="1877" spans="5:6" ht="38.25">
      <c r="E1877" s="8" t="s">
        <v>1480</v>
      </c>
      <c r="F1877" s="15" t="s">
        <v>1698</v>
      </c>
    </row>
    <row r="1878" spans="5:9" ht="25.5">
      <c r="E1878" s="7" t="s">
        <v>1346</v>
      </c>
      <c r="F1878" s="14" t="s">
        <v>1699</v>
      </c>
      <c r="G1878" s="3">
        <v>0</v>
      </c>
      <c r="H1878" s="3">
        <v>520176911</v>
      </c>
      <c r="I1878" s="3">
        <f>G1878+H1878</f>
        <v>520176911</v>
      </c>
    </row>
    <row r="1879" spans="5:9" ht="25.5">
      <c r="E1879" s="7" t="s">
        <v>1347</v>
      </c>
      <c r="F1879" s="14" t="s">
        <v>789</v>
      </c>
      <c r="G1879" s="3">
        <v>0</v>
      </c>
      <c r="H1879" s="3">
        <v>33150000</v>
      </c>
      <c r="I1879" s="3">
        <f>G1879+H1879</f>
        <v>33150000</v>
      </c>
    </row>
    <row r="1880" spans="5:9" ht="12.75">
      <c r="E1880" s="7" t="s">
        <v>1446</v>
      </c>
      <c r="F1880" s="14" t="s">
        <v>790</v>
      </c>
      <c r="G1880" s="3">
        <v>0</v>
      </c>
      <c r="H1880" s="3">
        <v>33150000</v>
      </c>
      <c r="I1880" s="3">
        <f>G1880+H1880</f>
        <v>33150000</v>
      </c>
    </row>
    <row r="1881" spans="5:9" ht="12.75">
      <c r="E1881" s="7" t="s">
        <v>1448</v>
      </c>
      <c r="F1881" s="14" t="s">
        <v>788</v>
      </c>
      <c r="G1881" s="3">
        <v>0</v>
      </c>
      <c r="H1881" s="3">
        <v>50000000</v>
      </c>
      <c r="I1881" s="3">
        <f>G1881+H1881</f>
        <v>50000000</v>
      </c>
    </row>
    <row r="1882" spans="5:9" ht="12.75" customHeight="1">
      <c r="E1882" s="34" t="s">
        <v>304</v>
      </c>
      <c r="F1882" s="34"/>
      <c r="G1882" s="9">
        <f>SUM(G1878:G1881)</f>
        <v>0</v>
      </c>
      <c r="H1882" s="9">
        <f>SUM(H1878:H1881)</f>
        <v>636476911</v>
      </c>
      <c r="I1882" s="9">
        <f>G1882+H1882</f>
        <v>636476911</v>
      </c>
    </row>
    <row r="1883" spans="5:9" ht="12.75" customHeight="1" thickBot="1">
      <c r="E1883" s="35" t="s">
        <v>303</v>
      </c>
      <c r="F1883" s="35"/>
      <c r="G1883" s="13"/>
      <c r="H1883" s="13"/>
      <c r="I1883" s="13"/>
    </row>
    <row r="1884" spans="4:9" ht="12.75" customHeight="1" thickBot="1">
      <c r="D1884" s="7" t="s">
        <v>1272</v>
      </c>
      <c r="E1884" s="36" t="s">
        <v>1356</v>
      </c>
      <c r="F1884" s="36"/>
      <c r="G1884" s="3">
        <v>0</v>
      </c>
      <c r="H1884" s="3">
        <v>6003050814</v>
      </c>
      <c r="I1884" s="3">
        <f>G1884+H1884</f>
        <v>6003050814</v>
      </c>
    </row>
    <row r="1885" spans="5:9" ht="12.75" customHeight="1" thickBot="1">
      <c r="E1885" s="23" t="s">
        <v>1145</v>
      </c>
      <c r="F1885" s="23"/>
      <c r="G1885" s="5">
        <f>SUM(G1884:G1884)</f>
        <v>0</v>
      </c>
      <c r="H1885" s="5">
        <f>SUM(H1884:H1884)</f>
        <v>6003050814</v>
      </c>
      <c r="I1885" s="5">
        <f>G1885+H1885</f>
        <v>6003050814</v>
      </c>
    </row>
    <row r="1886" spans="5:9" ht="12.75" customHeight="1">
      <c r="E1886" s="21" t="s">
        <v>1722</v>
      </c>
      <c r="F1886" s="21"/>
      <c r="G1886" s="4"/>
      <c r="H1886" s="4"/>
      <c r="I1886" s="4"/>
    </row>
    <row r="1887" spans="4:9" ht="12.75" customHeight="1">
      <c r="D1887" s="7" t="s">
        <v>1211</v>
      </c>
      <c r="E1887" s="20" t="s">
        <v>1212</v>
      </c>
      <c r="F1887" s="20"/>
      <c r="G1887" s="3">
        <v>5821552000</v>
      </c>
      <c r="H1887" s="3">
        <v>0</v>
      </c>
      <c r="I1887" s="3">
        <f aca="true" t="shared" si="78" ref="I1887:I1892">G1887+H1887</f>
        <v>5821552000</v>
      </c>
    </row>
    <row r="1888" spans="4:9" ht="12.75" customHeight="1">
      <c r="D1888" s="7" t="s">
        <v>1223</v>
      </c>
      <c r="E1888" s="20" t="s">
        <v>1224</v>
      </c>
      <c r="F1888" s="20"/>
      <c r="G1888" s="3">
        <v>0</v>
      </c>
      <c r="H1888" s="3">
        <v>208137000</v>
      </c>
      <c r="I1888" s="3">
        <f t="shared" si="78"/>
        <v>208137000</v>
      </c>
    </row>
    <row r="1889" spans="4:9" ht="12.75" customHeight="1">
      <c r="D1889" s="7" t="s">
        <v>1267</v>
      </c>
      <c r="E1889" s="20" t="s">
        <v>1355</v>
      </c>
      <c r="F1889" s="20"/>
      <c r="G1889" s="3">
        <v>0</v>
      </c>
      <c r="H1889" s="3">
        <v>2193114</v>
      </c>
      <c r="I1889" s="3">
        <f t="shared" si="78"/>
        <v>2193114</v>
      </c>
    </row>
    <row r="1890" spans="4:9" ht="12.75" customHeight="1">
      <c r="D1890" s="7" t="s">
        <v>1272</v>
      </c>
      <c r="E1890" s="20" t="s">
        <v>1356</v>
      </c>
      <c r="F1890" s="20"/>
      <c r="G1890" s="3">
        <v>0</v>
      </c>
      <c r="H1890" s="3">
        <v>6163152596</v>
      </c>
      <c r="I1890" s="3">
        <f t="shared" si="78"/>
        <v>6163152596</v>
      </c>
    </row>
    <row r="1891" spans="4:9" ht="12.75" customHeight="1" thickBot="1">
      <c r="D1891" s="7" t="s">
        <v>1522</v>
      </c>
      <c r="E1891" s="20" t="s">
        <v>53</v>
      </c>
      <c r="F1891" s="20"/>
      <c r="G1891" s="3">
        <v>0</v>
      </c>
      <c r="H1891" s="3">
        <v>389420.34</v>
      </c>
      <c r="I1891" s="3">
        <f t="shared" si="78"/>
        <v>389420.34</v>
      </c>
    </row>
    <row r="1892" spans="5:9" ht="12.75" customHeight="1" thickBot="1">
      <c r="E1892" s="23" t="s">
        <v>1723</v>
      </c>
      <c r="F1892" s="23"/>
      <c r="G1892" s="5">
        <f>SUM(G1887:G1891)</f>
        <v>5821552000</v>
      </c>
      <c r="H1892" s="5">
        <f>SUM(H1887:H1891)</f>
        <v>6373872130.34</v>
      </c>
      <c r="I1892" s="5">
        <f t="shared" si="78"/>
        <v>12195424130.34</v>
      </c>
    </row>
    <row r="1894" spans="1:6" ht="12.75" customHeight="1">
      <c r="A1894" s="6" t="s">
        <v>1607</v>
      </c>
      <c r="B1894" s="6" t="s">
        <v>1205</v>
      </c>
      <c r="C1894" s="6"/>
      <c r="D1894" s="8"/>
      <c r="E1894" s="22" t="s">
        <v>1608</v>
      </c>
      <c r="F1894" s="22"/>
    </row>
    <row r="1895" spans="1:6" ht="12.75" customHeight="1">
      <c r="A1895" s="6"/>
      <c r="B1895" s="6"/>
      <c r="C1895" s="6" t="s">
        <v>1268</v>
      </c>
      <c r="D1895" s="8"/>
      <c r="E1895" s="22" t="s">
        <v>1269</v>
      </c>
      <c r="F1895" s="22"/>
    </row>
    <row r="1896" spans="4:9" ht="12.75" customHeight="1">
      <c r="D1896" s="7" t="s">
        <v>1361</v>
      </c>
      <c r="E1896" s="20" t="s">
        <v>198</v>
      </c>
      <c r="F1896" s="20"/>
      <c r="G1896" s="3">
        <v>21781000</v>
      </c>
      <c r="H1896" s="3">
        <v>0</v>
      </c>
      <c r="I1896" s="3">
        <f aca="true" t="shared" si="79" ref="I1896:I1909">G1896+H1896</f>
        <v>21781000</v>
      </c>
    </row>
    <row r="1897" spans="4:9" ht="12.75" customHeight="1">
      <c r="D1897" s="7" t="s">
        <v>1362</v>
      </c>
      <c r="E1897" s="20" t="s">
        <v>1319</v>
      </c>
      <c r="F1897" s="20"/>
      <c r="G1897" s="3">
        <v>3929000</v>
      </c>
      <c r="H1897" s="3">
        <v>0</v>
      </c>
      <c r="I1897" s="3">
        <f t="shared" si="79"/>
        <v>3929000</v>
      </c>
    </row>
    <row r="1898" spans="4:9" ht="12.75" customHeight="1">
      <c r="D1898" s="7" t="s">
        <v>1369</v>
      </c>
      <c r="E1898" s="20" t="s">
        <v>1320</v>
      </c>
      <c r="F1898" s="20"/>
      <c r="G1898" s="3">
        <v>25000</v>
      </c>
      <c r="H1898" s="3">
        <v>0</v>
      </c>
      <c r="I1898" s="3">
        <f t="shared" si="79"/>
        <v>25000</v>
      </c>
    </row>
    <row r="1899" spans="4:9" ht="12.75" customHeight="1">
      <c r="D1899" s="7" t="s">
        <v>1372</v>
      </c>
      <c r="E1899" s="20" t="s">
        <v>1322</v>
      </c>
      <c r="F1899" s="20"/>
      <c r="G1899" s="3">
        <v>720000</v>
      </c>
      <c r="H1899" s="3">
        <v>0</v>
      </c>
      <c r="I1899" s="3">
        <f t="shared" si="79"/>
        <v>720000</v>
      </c>
    </row>
    <row r="1900" spans="4:9" ht="12.75" customHeight="1">
      <c r="D1900" s="7" t="s">
        <v>1370</v>
      </c>
      <c r="E1900" s="20" t="s">
        <v>199</v>
      </c>
      <c r="F1900" s="20"/>
      <c r="G1900" s="3">
        <v>862000</v>
      </c>
      <c r="H1900" s="3">
        <v>0</v>
      </c>
      <c r="I1900" s="3">
        <f t="shared" si="79"/>
        <v>862000</v>
      </c>
    </row>
    <row r="1901" spans="4:9" ht="12.75" customHeight="1">
      <c r="D1901" s="7" t="s">
        <v>1363</v>
      </c>
      <c r="E1901" s="20" t="s">
        <v>1323</v>
      </c>
      <c r="F1901" s="20"/>
      <c r="G1901" s="3">
        <v>1900000</v>
      </c>
      <c r="H1901" s="3">
        <v>0</v>
      </c>
      <c r="I1901" s="3">
        <f t="shared" si="79"/>
        <v>1900000</v>
      </c>
    </row>
    <row r="1902" spans="4:9" ht="12.75" customHeight="1">
      <c r="D1902" s="7" t="s">
        <v>1365</v>
      </c>
      <c r="E1902" s="20" t="s">
        <v>1321</v>
      </c>
      <c r="F1902" s="20"/>
      <c r="G1902" s="3">
        <v>800000</v>
      </c>
      <c r="H1902" s="3">
        <v>1352000</v>
      </c>
      <c r="I1902" s="3">
        <f t="shared" si="79"/>
        <v>2152000</v>
      </c>
    </row>
    <row r="1903" spans="4:9" ht="12.75" customHeight="1">
      <c r="D1903" s="7" t="s">
        <v>1367</v>
      </c>
      <c r="E1903" s="20" t="s">
        <v>1324</v>
      </c>
      <c r="F1903" s="20"/>
      <c r="G1903" s="3">
        <v>4989000</v>
      </c>
      <c r="H1903" s="3">
        <v>31852000</v>
      </c>
      <c r="I1903" s="3">
        <f t="shared" si="79"/>
        <v>36841000</v>
      </c>
    </row>
    <row r="1904" spans="4:9" ht="12.75" customHeight="1">
      <c r="D1904" s="7" t="s">
        <v>1374</v>
      </c>
      <c r="E1904" s="20" t="s">
        <v>1325</v>
      </c>
      <c r="F1904" s="20"/>
      <c r="G1904" s="3">
        <v>7980000</v>
      </c>
      <c r="H1904" s="3">
        <v>4435000</v>
      </c>
      <c r="I1904" s="3">
        <f t="shared" si="79"/>
        <v>12415000</v>
      </c>
    </row>
    <row r="1905" spans="4:9" ht="12.75" customHeight="1">
      <c r="D1905" s="7" t="s">
        <v>1375</v>
      </c>
      <c r="E1905" s="20" t="s">
        <v>202</v>
      </c>
      <c r="F1905" s="20"/>
      <c r="G1905" s="3">
        <v>125000</v>
      </c>
      <c r="H1905" s="3">
        <v>0</v>
      </c>
      <c r="I1905" s="3">
        <f t="shared" si="79"/>
        <v>125000</v>
      </c>
    </row>
    <row r="1906" spans="4:9" ht="12.75" customHeight="1">
      <c r="D1906" s="7" t="s">
        <v>1376</v>
      </c>
      <c r="E1906" s="20" t="s">
        <v>1326</v>
      </c>
      <c r="F1906" s="20"/>
      <c r="G1906" s="3">
        <v>780000</v>
      </c>
      <c r="H1906" s="3">
        <v>0</v>
      </c>
      <c r="I1906" s="3">
        <f t="shared" si="79"/>
        <v>780000</v>
      </c>
    </row>
    <row r="1907" spans="4:9" ht="12.75" customHeight="1">
      <c r="D1907" s="7" t="s">
        <v>1381</v>
      </c>
      <c r="E1907" s="20" t="s">
        <v>208</v>
      </c>
      <c r="F1907" s="20"/>
      <c r="G1907" s="3">
        <v>0</v>
      </c>
      <c r="H1907" s="3">
        <v>1950000</v>
      </c>
      <c r="I1907" s="3">
        <f t="shared" si="79"/>
        <v>1950000</v>
      </c>
    </row>
    <row r="1908" spans="4:9" ht="12.75" customHeight="1">
      <c r="D1908" s="7" t="s">
        <v>1193</v>
      </c>
      <c r="E1908" s="20" t="s">
        <v>211</v>
      </c>
      <c r="F1908" s="20"/>
      <c r="G1908" s="3">
        <v>30000</v>
      </c>
      <c r="H1908" s="3">
        <v>0</v>
      </c>
      <c r="I1908" s="3">
        <f t="shared" si="79"/>
        <v>30000</v>
      </c>
    </row>
    <row r="1909" spans="4:9" ht="12.75" customHeight="1" thickBot="1">
      <c r="D1909" s="7" t="s">
        <v>1378</v>
      </c>
      <c r="E1909" s="20" t="s">
        <v>1328</v>
      </c>
      <c r="F1909" s="20"/>
      <c r="G1909" s="3">
        <v>595000</v>
      </c>
      <c r="H1909" s="3">
        <v>1360000</v>
      </c>
      <c r="I1909" s="3">
        <f t="shared" si="79"/>
        <v>1955000</v>
      </c>
    </row>
    <row r="1910" spans="5:9" ht="12.75" customHeight="1">
      <c r="E1910" s="21" t="s">
        <v>1724</v>
      </c>
      <c r="F1910" s="21"/>
      <c r="G1910" s="4"/>
      <c r="H1910" s="4"/>
      <c r="I1910" s="4"/>
    </row>
    <row r="1911" spans="4:9" ht="12.75" customHeight="1">
      <c r="D1911" s="7" t="s">
        <v>1211</v>
      </c>
      <c r="E1911" s="20" t="s">
        <v>1212</v>
      </c>
      <c r="F1911" s="20"/>
      <c r="G1911" s="3">
        <v>44516000</v>
      </c>
      <c r="I1911" s="3">
        <f>G1911+H1911</f>
        <v>44516000</v>
      </c>
    </row>
    <row r="1912" spans="4:9" ht="12.75" customHeight="1">
      <c r="D1912" s="7" t="s">
        <v>1223</v>
      </c>
      <c r="E1912" s="20" t="s">
        <v>1224</v>
      </c>
      <c r="F1912" s="20"/>
      <c r="H1912" s="3">
        <v>1950000</v>
      </c>
      <c r="I1912" s="3">
        <f>G1912+H1912</f>
        <v>1950000</v>
      </c>
    </row>
    <row r="1913" spans="4:9" ht="12.75" customHeight="1" thickBot="1">
      <c r="D1913" s="7" t="s">
        <v>1217</v>
      </c>
      <c r="E1913" s="20" t="s">
        <v>1218</v>
      </c>
      <c r="F1913" s="20"/>
      <c r="H1913" s="3">
        <v>38999000</v>
      </c>
      <c r="I1913" s="3">
        <f>G1913+H1913</f>
        <v>38999000</v>
      </c>
    </row>
    <row r="1914" spans="5:9" ht="12.75" customHeight="1" thickBot="1">
      <c r="E1914" s="23" t="s">
        <v>1725</v>
      </c>
      <c r="F1914" s="23"/>
      <c r="G1914" s="5">
        <f>SUM(G1911:G1913)</f>
        <v>44516000</v>
      </c>
      <c r="H1914" s="5">
        <f>SUM(H1911:H1913)</f>
        <v>40949000</v>
      </c>
      <c r="I1914" s="5">
        <f>G1914+H1914</f>
        <v>85465000</v>
      </c>
    </row>
    <row r="1916" spans="1:6" ht="12.75" customHeight="1">
      <c r="A1916" s="6"/>
      <c r="B1916" s="6"/>
      <c r="C1916" s="6" t="s">
        <v>1270</v>
      </c>
      <c r="D1916" s="8"/>
      <c r="E1916" s="22" t="s">
        <v>1271</v>
      </c>
      <c r="F1916" s="22"/>
    </row>
    <row r="1917" spans="4:9" ht="12.75" customHeight="1">
      <c r="D1917" s="7" t="s">
        <v>1361</v>
      </c>
      <c r="E1917" s="20" t="s">
        <v>198</v>
      </c>
      <c r="F1917" s="20"/>
      <c r="G1917" s="3">
        <v>8845000</v>
      </c>
      <c r="H1917" s="3">
        <v>0</v>
      </c>
      <c r="I1917" s="3">
        <f aca="true" t="shared" si="80" ref="I1917:I1928">G1917+H1917</f>
        <v>8845000</v>
      </c>
    </row>
    <row r="1918" spans="4:9" ht="12.75" customHeight="1">
      <c r="D1918" s="7" t="s">
        <v>1362</v>
      </c>
      <c r="E1918" s="20" t="s">
        <v>1319</v>
      </c>
      <c r="F1918" s="20"/>
      <c r="G1918" s="3">
        <v>1587000</v>
      </c>
      <c r="H1918" s="3">
        <v>0</v>
      </c>
      <c r="I1918" s="3">
        <f t="shared" si="80"/>
        <v>1587000</v>
      </c>
    </row>
    <row r="1919" spans="4:9" ht="12.75" customHeight="1">
      <c r="D1919" s="7" t="s">
        <v>1369</v>
      </c>
      <c r="E1919" s="20" t="s">
        <v>1320</v>
      </c>
      <c r="F1919" s="20"/>
      <c r="G1919" s="3">
        <v>19000</v>
      </c>
      <c r="H1919" s="3">
        <v>0</v>
      </c>
      <c r="I1919" s="3">
        <f t="shared" si="80"/>
        <v>19000</v>
      </c>
    </row>
    <row r="1920" spans="4:9" ht="12.75" customHeight="1">
      <c r="D1920" s="7" t="s">
        <v>1372</v>
      </c>
      <c r="E1920" s="20" t="s">
        <v>1322</v>
      </c>
      <c r="F1920" s="20"/>
      <c r="G1920" s="3">
        <v>50000</v>
      </c>
      <c r="H1920" s="3">
        <v>0</v>
      </c>
      <c r="I1920" s="3">
        <f t="shared" si="80"/>
        <v>50000</v>
      </c>
    </row>
    <row r="1921" spans="4:9" ht="12.75" customHeight="1">
      <c r="D1921" s="7" t="s">
        <v>1370</v>
      </c>
      <c r="E1921" s="20" t="s">
        <v>199</v>
      </c>
      <c r="F1921" s="20"/>
      <c r="G1921" s="3">
        <v>107000</v>
      </c>
      <c r="H1921" s="3">
        <v>0</v>
      </c>
      <c r="I1921" s="3">
        <f t="shared" si="80"/>
        <v>107000</v>
      </c>
    </row>
    <row r="1922" spans="4:9" ht="12.75" customHeight="1">
      <c r="D1922" s="7" t="s">
        <v>1363</v>
      </c>
      <c r="E1922" s="20" t="s">
        <v>1323</v>
      </c>
      <c r="F1922" s="20"/>
      <c r="G1922" s="3">
        <v>642000</v>
      </c>
      <c r="H1922" s="3">
        <v>0</v>
      </c>
      <c r="I1922" s="3">
        <f t="shared" si="80"/>
        <v>642000</v>
      </c>
    </row>
    <row r="1923" spans="4:9" ht="12.75" customHeight="1">
      <c r="D1923" s="7" t="s">
        <v>1365</v>
      </c>
      <c r="E1923" s="20" t="s">
        <v>1321</v>
      </c>
      <c r="F1923" s="20"/>
      <c r="G1923" s="3">
        <v>330000</v>
      </c>
      <c r="H1923" s="3">
        <v>0</v>
      </c>
      <c r="I1923" s="3">
        <f t="shared" si="80"/>
        <v>330000</v>
      </c>
    </row>
    <row r="1924" spans="4:9" ht="12.75" customHeight="1">
      <c r="D1924" s="7" t="s">
        <v>1367</v>
      </c>
      <c r="E1924" s="20" t="s">
        <v>1324</v>
      </c>
      <c r="F1924" s="20"/>
      <c r="G1924" s="3">
        <v>265000</v>
      </c>
      <c r="H1924" s="3">
        <v>4805000</v>
      </c>
      <c r="I1924" s="3">
        <f t="shared" si="80"/>
        <v>5070000</v>
      </c>
    </row>
    <row r="1925" spans="4:9" ht="12.75" customHeight="1">
      <c r="D1925" s="7" t="s">
        <v>1374</v>
      </c>
      <c r="E1925" s="20" t="s">
        <v>1325</v>
      </c>
      <c r="F1925" s="20"/>
      <c r="G1925" s="3">
        <v>1800000</v>
      </c>
      <c r="H1925" s="3">
        <v>3000000</v>
      </c>
      <c r="I1925" s="3">
        <f t="shared" si="80"/>
        <v>4800000</v>
      </c>
    </row>
    <row r="1926" spans="4:9" ht="12.75" customHeight="1">
      <c r="D1926" s="7" t="s">
        <v>1375</v>
      </c>
      <c r="E1926" s="20" t="s">
        <v>202</v>
      </c>
      <c r="F1926" s="20"/>
      <c r="G1926" s="3">
        <v>30000</v>
      </c>
      <c r="H1926" s="3">
        <v>0</v>
      </c>
      <c r="I1926" s="3">
        <f t="shared" si="80"/>
        <v>30000</v>
      </c>
    </row>
    <row r="1927" spans="4:9" ht="12.75" customHeight="1">
      <c r="D1927" s="7" t="s">
        <v>1376</v>
      </c>
      <c r="E1927" s="20" t="s">
        <v>1326</v>
      </c>
      <c r="F1927" s="20"/>
      <c r="G1927" s="3">
        <v>160000</v>
      </c>
      <c r="H1927" s="3">
        <v>2901000</v>
      </c>
      <c r="I1927" s="3">
        <f t="shared" si="80"/>
        <v>3061000</v>
      </c>
    </row>
    <row r="1928" spans="4:9" ht="12.75" customHeight="1">
      <c r="D1928" s="7" t="s">
        <v>1188</v>
      </c>
      <c r="E1928" s="20" t="s">
        <v>1338</v>
      </c>
      <c r="F1928" s="20"/>
      <c r="G1928" s="3">
        <v>530000000</v>
      </c>
      <c r="H1928" s="3">
        <v>0</v>
      </c>
      <c r="I1928" s="3">
        <f t="shared" si="80"/>
        <v>530000000</v>
      </c>
    </row>
    <row r="1929" spans="5:6" ht="37.5" customHeight="1">
      <c r="E1929" s="20" t="s">
        <v>1778</v>
      </c>
      <c r="F1929" s="20"/>
    </row>
    <row r="1930" spans="4:9" ht="12.75" customHeight="1">
      <c r="D1930" s="7" t="s">
        <v>1193</v>
      </c>
      <c r="E1930" s="20" t="s">
        <v>211</v>
      </c>
      <c r="F1930" s="20"/>
      <c r="G1930" s="3">
        <v>45000</v>
      </c>
      <c r="H1930" s="3">
        <v>0</v>
      </c>
      <c r="I1930" s="3">
        <f>G1930+H1930</f>
        <v>45000</v>
      </c>
    </row>
    <row r="1931" spans="4:9" ht="12.75" customHeight="1">
      <c r="D1931" s="7" t="s">
        <v>1378</v>
      </c>
      <c r="E1931" s="20" t="s">
        <v>1328</v>
      </c>
      <c r="F1931" s="20"/>
      <c r="G1931" s="3">
        <v>637000</v>
      </c>
      <c r="H1931" s="3">
        <v>879000</v>
      </c>
      <c r="I1931" s="3">
        <f>G1931+H1931</f>
        <v>1516000</v>
      </c>
    </row>
    <row r="1932" spans="4:9" ht="12.75" customHeight="1" thickBot="1">
      <c r="D1932" s="7" t="s">
        <v>214</v>
      </c>
      <c r="E1932" s="20" t="s">
        <v>215</v>
      </c>
      <c r="F1932" s="20"/>
      <c r="G1932" s="3">
        <v>0</v>
      </c>
      <c r="H1932" s="3">
        <v>1282000</v>
      </c>
      <c r="I1932" s="3">
        <f>G1932+H1932</f>
        <v>1282000</v>
      </c>
    </row>
    <row r="1933" spans="5:9" ht="12.75" customHeight="1">
      <c r="E1933" s="21" t="s">
        <v>1726</v>
      </c>
      <c r="F1933" s="21"/>
      <c r="G1933" s="4"/>
      <c r="H1933" s="4"/>
      <c r="I1933" s="4"/>
    </row>
    <row r="1934" spans="4:9" ht="12.75" customHeight="1">
      <c r="D1934" s="7" t="s">
        <v>1211</v>
      </c>
      <c r="E1934" s="20" t="s">
        <v>1212</v>
      </c>
      <c r="F1934" s="20"/>
      <c r="G1934" s="3">
        <v>544517000</v>
      </c>
      <c r="I1934" s="3">
        <f>G1934+H1934</f>
        <v>544517000</v>
      </c>
    </row>
    <row r="1935" spans="4:9" ht="12.75" customHeight="1" thickBot="1">
      <c r="D1935" s="7" t="s">
        <v>1217</v>
      </c>
      <c r="E1935" s="20" t="s">
        <v>1218</v>
      </c>
      <c r="F1935" s="20"/>
      <c r="H1935" s="3">
        <v>12867000</v>
      </c>
      <c r="I1935" s="3">
        <f>G1935+H1935</f>
        <v>12867000</v>
      </c>
    </row>
    <row r="1936" spans="5:9" ht="12.75" customHeight="1" thickBot="1">
      <c r="E1936" s="23" t="s">
        <v>1727</v>
      </c>
      <c r="F1936" s="23"/>
      <c r="G1936" s="5">
        <f>SUM(G1934:G1935)</f>
        <v>544517000</v>
      </c>
      <c r="H1936" s="5">
        <f>SUM(H1934:H1935)</f>
        <v>12867000</v>
      </c>
      <c r="I1936" s="5">
        <f>G1936+H1936</f>
        <v>557384000</v>
      </c>
    </row>
    <row r="1937" ht="6" customHeight="1"/>
    <row r="1938" spans="5:9" ht="21" customHeight="1">
      <c r="E1938" s="37" t="s">
        <v>1144</v>
      </c>
      <c r="F1938" s="37"/>
      <c r="G1938" s="10"/>
      <c r="H1938" s="10"/>
      <c r="I1938" s="10"/>
    </row>
    <row r="1939" spans="4:9" ht="12.75" customHeight="1">
      <c r="D1939" s="7" t="s">
        <v>1344</v>
      </c>
      <c r="E1939" s="38" t="s">
        <v>213</v>
      </c>
      <c r="F1939" s="38"/>
      <c r="G1939" s="3">
        <f>SUM(G1940:G1957)/2</f>
        <v>0</v>
      </c>
      <c r="H1939" s="3">
        <f>SUM(H1940:H1957)/2</f>
        <v>1249933625</v>
      </c>
      <c r="I1939" s="3">
        <f>G1939+H1939</f>
        <v>1249933625</v>
      </c>
    </row>
    <row r="1940" spans="5:6" ht="12.75">
      <c r="E1940" s="8" t="s">
        <v>1345</v>
      </c>
      <c r="F1940" s="15" t="s">
        <v>1609</v>
      </c>
    </row>
    <row r="1941" spans="5:9" ht="12.75">
      <c r="E1941" s="7" t="s">
        <v>1346</v>
      </c>
      <c r="F1941" s="14" t="s">
        <v>1610</v>
      </c>
      <c r="G1941" s="3">
        <v>0</v>
      </c>
      <c r="H1941" s="3">
        <v>40000000</v>
      </c>
      <c r="I1941" s="3">
        <f aca="true" t="shared" si="81" ref="I1941:I1954">G1941+H1941</f>
        <v>40000000</v>
      </c>
    </row>
    <row r="1942" spans="5:9" ht="12.75">
      <c r="E1942" s="7" t="s">
        <v>1347</v>
      </c>
      <c r="F1942" s="14" t="s">
        <v>793</v>
      </c>
      <c r="G1942" s="3">
        <v>0</v>
      </c>
      <c r="H1942" s="3">
        <v>100600000</v>
      </c>
      <c r="I1942" s="3">
        <f t="shared" si="81"/>
        <v>100600000</v>
      </c>
    </row>
    <row r="1943" spans="5:9" ht="25.5">
      <c r="E1943" s="7" t="s">
        <v>1446</v>
      </c>
      <c r="F1943" s="14" t="s">
        <v>1613</v>
      </c>
      <c r="G1943" s="3">
        <v>0</v>
      </c>
      <c r="H1943" s="3">
        <v>250000000</v>
      </c>
      <c r="I1943" s="3">
        <f t="shared" si="81"/>
        <v>250000000</v>
      </c>
    </row>
    <row r="1944" spans="5:9" ht="25.5">
      <c r="E1944" s="7" t="s">
        <v>1448</v>
      </c>
      <c r="F1944" s="14" t="s">
        <v>1614</v>
      </c>
      <c r="G1944" s="3">
        <v>0</v>
      </c>
      <c r="H1944" s="3">
        <v>102000000</v>
      </c>
      <c r="I1944" s="3">
        <f t="shared" si="81"/>
        <v>102000000</v>
      </c>
    </row>
    <row r="1945" spans="5:9" ht="25.5">
      <c r="E1945" s="7" t="s">
        <v>1452</v>
      </c>
      <c r="F1945" s="14" t="s">
        <v>792</v>
      </c>
      <c r="G1945" s="3">
        <v>0</v>
      </c>
      <c r="H1945" s="3">
        <v>106500000</v>
      </c>
      <c r="I1945" s="3">
        <f t="shared" si="81"/>
        <v>106500000</v>
      </c>
    </row>
    <row r="1946" spans="5:9" ht="25.5">
      <c r="E1946" s="7" t="s">
        <v>1467</v>
      </c>
      <c r="F1946" s="14" t="s">
        <v>1615</v>
      </c>
      <c r="G1946" s="3">
        <v>0</v>
      </c>
      <c r="H1946" s="3">
        <v>185000000</v>
      </c>
      <c r="I1946" s="3">
        <f t="shared" si="81"/>
        <v>185000000</v>
      </c>
    </row>
    <row r="1947" spans="5:9" ht="12.75">
      <c r="E1947" s="7" t="s">
        <v>1468</v>
      </c>
      <c r="F1947" s="14" t="s">
        <v>1616</v>
      </c>
      <c r="G1947" s="3">
        <v>0</v>
      </c>
      <c r="H1947" s="3">
        <v>91000000</v>
      </c>
      <c r="I1947" s="3">
        <f t="shared" si="81"/>
        <v>91000000</v>
      </c>
    </row>
    <row r="1948" spans="5:9" ht="12.75">
      <c r="E1948" s="7" t="s">
        <v>1470</v>
      </c>
      <c r="F1948" s="14" t="s">
        <v>791</v>
      </c>
      <c r="G1948" s="3">
        <v>0</v>
      </c>
      <c r="H1948" s="3">
        <v>82000000</v>
      </c>
      <c r="I1948" s="3">
        <f t="shared" si="81"/>
        <v>82000000</v>
      </c>
    </row>
    <row r="1949" spans="5:9" ht="12.75">
      <c r="E1949" s="7" t="s">
        <v>1471</v>
      </c>
      <c r="F1949" s="14" t="s">
        <v>1700</v>
      </c>
      <c r="G1949" s="3">
        <v>0</v>
      </c>
      <c r="H1949" s="3">
        <v>44321111</v>
      </c>
      <c r="I1949" s="3">
        <f t="shared" si="81"/>
        <v>44321111</v>
      </c>
    </row>
    <row r="1950" spans="5:9" ht="12.75">
      <c r="E1950" s="7" t="s">
        <v>1472</v>
      </c>
      <c r="F1950" s="14" t="s">
        <v>1611</v>
      </c>
      <c r="G1950" s="3">
        <v>0</v>
      </c>
      <c r="H1950" s="3">
        <v>41642057</v>
      </c>
      <c r="I1950" s="3">
        <f t="shared" si="81"/>
        <v>41642057</v>
      </c>
    </row>
    <row r="1951" spans="5:9" ht="12.75">
      <c r="E1951" s="7" t="s">
        <v>1473</v>
      </c>
      <c r="F1951" s="14" t="s">
        <v>1612</v>
      </c>
      <c r="G1951" s="3">
        <v>0</v>
      </c>
      <c r="H1951" s="3">
        <v>43498164</v>
      </c>
      <c r="I1951" s="3">
        <f t="shared" si="81"/>
        <v>43498164</v>
      </c>
    </row>
    <row r="1952" spans="5:9" ht="12.75">
      <c r="E1952" s="7" t="s">
        <v>1474</v>
      </c>
      <c r="F1952" s="14" t="s">
        <v>931</v>
      </c>
      <c r="G1952" s="3">
        <v>0</v>
      </c>
      <c r="H1952" s="3">
        <v>80603256</v>
      </c>
      <c r="I1952" s="3">
        <f t="shared" si="81"/>
        <v>80603256</v>
      </c>
    </row>
    <row r="1953" spans="5:9" ht="12.75">
      <c r="E1953" s="7" t="s">
        <v>1475</v>
      </c>
      <c r="F1953" s="14" t="s">
        <v>1617</v>
      </c>
      <c r="G1953" s="3">
        <v>0</v>
      </c>
      <c r="H1953" s="3">
        <v>62769037</v>
      </c>
      <c r="I1953" s="3">
        <f t="shared" si="81"/>
        <v>62769037</v>
      </c>
    </row>
    <row r="1954" spans="5:9" ht="12.75" customHeight="1">
      <c r="E1954" s="34" t="s">
        <v>300</v>
      </c>
      <c r="F1954" s="34"/>
      <c r="G1954" s="9">
        <f>SUM(G1941:G1953)</f>
        <v>0</v>
      </c>
      <c r="H1954" s="9">
        <f>SUM(H1941:H1953)</f>
        <v>1229933625</v>
      </c>
      <c r="I1954" s="9">
        <f t="shared" si="81"/>
        <v>1229933625</v>
      </c>
    </row>
    <row r="1955" spans="5:6" ht="12.75">
      <c r="E1955" s="8" t="s">
        <v>1348</v>
      </c>
      <c r="F1955" s="15" t="s">
        <v>1618</v>
      </c>
    </row>
    <row r="1956" spans="5:9" ht="12.75">
      <c r="E1956" s="7" t="s">
        <v>1346</v>
      </c>
      <c r="F1956" s="14" t="s">
        <v>1619</v>
      </c>
      <c r="G1956" s="3">
        <v>0</v>
      </c>
      <c r="H1956" s="3">
        <v>20000000</v>
      </c>
      <c r="I1956" s="3">
        <f>G1956+H1956</f>
        <v>20000000</v>
      </c>
    </row>
    <row r="1957" spans="5:9" ht="12.75" customHeight="1">
      <c r="E1957" s="34" t="s">
        <v>301</v>
      </c>
      <c r="F1957" s="34"/>
      <c r="G1957" s="9">
        <f>SUM(G1956:G1956)</f>
        <v>0</v>
      </c>
      <c r="H1957" s="9">
        <f>SUM(H1956:H1956)</f>
        <v>20000000</v>
      </c>
      <c r="I1957" s="9">
        <f>G1957+H1957</f>
        <v>20000000</v>
      </c>
    </row>
    <row r="1958" spans="5:9" ht="12.75" customHeight="1" thickBot="1">
      <c r="E1958" s="35" t="s">
        <v>303</v>
      </c>
      <c r="F1958" s="35"/>
      <c r="G1958" s="13"/>
      <c r="H1958" s="13"/>
      <c r="I1958" s="13"/>
    </row>
    <row r="1959" spans="4:9" ht="12.75" customHeight="1" thickBot="1">
      <c r="D1959" s="7" t="s">
        <v>1272</v>
      </c>
      <c r="E1959" s="36" t="s">
        <v>1356</v>
      </c>
      <c r="F1959" s="36"/>
      <c r="G1959" s="3">
        <v>0</v>
      </c>
      <c r="H1959" s="3">
        <v>1249933625</v>
      </c>
      <c r="I1959" s="3">
        <f>G1959+H1959</f>
        <v>1249933625</v>
      </c>
    </row>
    <row r="1960" spans="5:9" ht="12.75" customHeight="1" thickBot="1">
      <c r="E1960" s="23" t="s">
        <v>1145</v>
      </c>
      <c r="F1960" s="23"/>
      <c r="G1960" s="5">
        <f>SUM(G1959:G1959)</f>
        <v>0</v>
      </c>
      <c r="H1960" s="5">
        <f>SUM(H1959:H1959)</f>
        <v>1249933625</v>
      </c>
      <c r="I1960" s="5">
        <f>G1960+H1960</f>
        <v>1249933625</v>
      </c>
    </row>
    <row r="1961" spans="5:9" ht="12.75" customHeight="1">
      <c r="E1961" s="21" t="s">
        <v>1728</v>
      </c>
      <c r="F1961" s="21"/>
      <c r="G1961" s="4"/>
      <c r="H1961" s="4"/>
      <c r="I1961" s="4"/>
    </row>
    <row r="1962" spans="4:9" ht="12.75" customHeight="1">
      <c r="D1962" s="7" t="s">
        <v>1211</v>
      </c>
      <c r="E1962" s="20" t="s">
        <v>1212</v>
      </c>
      <c r="F1962" s="20"/>
      <c r="G1962" s="3">
        <v>589033000</v>
      </c>
      <c r="H1962" s="3">
        <v>0</v>
      </c>
      <c r="I1962" s="3">
        <f>G1962+H1962</f>
        <v>589033000</v>
      </c>
    </row>
    <row r="1963" spans="4:9" ht="12.75" customHeight="1">
      <c r="D1963" s="7" t="s">
        <v>1223</v>
      </c>
      <c r="E1963" s="20" t="s">
        <v>1224</v>
      </c>
      <c r="F1963" s="20"/>
      <c r="G1963" s="3">
        <v>0</v>
      </c>
      <c r="H1963" s="3">
        <v>1950000</v>
      </c>
      <c r="I1963" s="3">
        <f>G1963+H1963</f>
        <v>1950000</v>
      </c>
    </row>
    <row r="1964" spans="4:9" ht="12.75" customHeight="1">
      <c r="D1964" s="7" t="s">
        <v>1217</v>
      </c>
      <c r="E1964" s="20" t="s">
        <v>1218</v>
      </c>
      <c r="F1964" s="20"/>
      <c r="G1964" s="3">
        <v>0</v>
      </c>
      <c r="H1964" s="3">
        <v>51866000</v>
      </c>
      <c r="I1964" s="3">
        <f>G1964+H1964</f>
        <v>51866000</v>
      </c>
    </row>
    <row r="1965" spans="4:9" ht="12.75" customHeight="1" thickBot="1">
      <c r="D1965" s="7" t="s">
        <v>1272</v>
      </c>
      <c r="E1965" s="20" t="s">
        <v>1356</v>
      </c>
      <c r="F1965" s="20"/>
      <c r="G1965" s="3">
        <v>0</v>
      </c>
      <c r="H1965" s="3">
        <v>1249933625</v>
      </c>
      <c r="I1965" s="3">
        <f>G1965+H1965</f>
        <v>1249933625</v>
      </c>
    </row>
    <row r="1966" spans="5:9" ht="12.75" customHeight="1" thickBot="1">
      <c r="E1966" s="23" t="s">
        <v>1729</v>
      </c>
      <c r="F1966" s="23"/>
      <c r="G1966" s="5">
        <f>SUM(G1962:G1965)</f>
        <v>589033000</v>
      </c>
      <c r="H1966" s="5">
        <f>SUM(H1962:H1965)</f>
        <v>1303749625</v>
      </c>
      <c r="I1966" s="5">
        <f>G1966+H1966</f>
        <v>1892782625</v>
      </c>
    </row>
    <row r="1968" spans="1:6" ht="12.75" customHeight="1">
      <c r="A1968" s="6" t="s">
        <v>1620</v>
      </c>
      <c r="B1968" s="6" t="s">
        <v>1205</v>
      </c>
      <c r="C1968" s="6"/>
      <c r="D1968" s="8"/>
      <c r="E1968" s="22" t="s">
        <v>1621</v>
      </c>
      <c r="F1968" s="22"/>
    </row>
    <row r="1969" spans="1:6" ht="12.75" customHeight="1">
      <c r="A1969" s="6"/>
      <c r="B1969" s="6"/>
      <c r="C1969" s="6" t="s">
        <v>1279</v>
      </c>
      <c r="D1969" s="8"/>
      <c r="E1969" s="22" t="s">
        <v>1280</v>
      </c>
      <c r="F1969" s="22"/>
    </row>
    <row r="1970" spans="4:9" ht="12.75" customHeight="1">
      <c r="D1970" s="7" t="s">
        <v>1363</v>
      </c>
      <c r="E1970" s="20" t="s">
        <v>1323</v>
      </c>
      <c r="F1970" s="20"/>
      <c r="G1970" s="3">
        <v>29551000</v>
      </c>
      <c r="H1970" s="3">
        <v>0</v>
      </c>
      <c r="I1970" s="3">
        <f aca="true" t="shared" si="82" ref="I1970:I1976">G1970+H1970</f>
        <v>29551000</v>
      </c>
    </row>
    <row r="1971" spans="4:9" ht="12.75" customHeight="1">
      <c r="D1971" s="7" t="s">
        <v>1367</v>
      </c>
      <c r="E1971" s="20" t="s">
        <v>1324</v>
      </c>
      <c r="F1971" s="20"/>
      <c r="G1971" s="3">
        <v>2346000</v>
      </c>
      <c r="H1971" s="3">
        <v>0</v>
      </c>
      <c r="I1971" s="3">
        <f t="shared" si="82"/>
        <v>2346000</v>
      </c>
    </row>
    <row r="1972" spans="4:9" ht="12.75" customHeight="1">
      <c r="D1972" s="7" t="s">
        <v>1374</v>
      </c>
      <c r="E1972" s="20" t="s">
        <v>1325</v>
      </c>
      <c r="F1972" s="20"/>
      <c r="G1972" s="3">
        <v>1800000</v>
      </c>
      <c r="H1972" s="3">
        <v>0</v>
      </c>
      <c r="I1972" s="3">
        <f t="shared" si="82"/>
        <v>1800000</v>
      </c>
    </row>
    <row r="1973" spans="4:9" ht="12.75" customHeight="1">
      <c r="D1973" s="7" t="s">
        <v>1375</v>
      </c>
      <c r="E1973" s="20" t="s">
        <v>202</v>
      </c>
      <c r="F1973" s="20"/>
      <c r="G1973" s="3">
        <v>5000000</v>
      </c>
      <c r="H1973" s="3">
        <v>0</v>
      </c>
      <c r="I1973" s="3">
        <f t="shared" si="82"/>
        <v>5000000</v>
      </c>
    </row>
    <row r="1974" spans="4:9" ht="12.75" customHeight="1">
      <c r="D1974" s="7" t="s">
        <v>1189</v>
      </c>
      <c r="E1974" s="20" t="s">
        <v>1329</v>
      </c>
      <c r="F1974" s="20"/>
      <c r="G1974" s="3">
        <v>5327500000</v>
      </c>
      <c r="H1974" s="3">
        <v>0</v>
      </c>
      <c r="I1974" s="3">
        <f t="shared" si="82"/>
        <v>5327500000</v>
      </c>
    </row>
    <row r="1975" spans="4:9" ht="12.75" customHeight="1">
      <c r="D1975" s="7" t="s">
        <v>1192</v>
      </c>
      <c r="E1975" s="20" t="s">
        <v>210</v>
      </c>
      <c r="F1975" s="20"/>
      <c r="G1975" s="3">
        <v>28000000</v>
      </c>
      <c r="H1975" s="3">
        <v>0</v>
      </c>
      <c r="I1975" s="3">
        <f t="shared" si="82"/>
        <v>28000000</v>
      </c>
    </row>
    <row r="1976" spans="4:9" ht="12.75" customHeight="1" thickBot="1">
      <c r="D1976" s="7" t="s">
        <v>1377</v>
      </c>
      <c r="E1976" s="20" t="s">
        <v>1327</v>
      </c>
      <c r="F1976" s="20"/>
      <c r="G1976" s="3">
        <v>5750000</v>
      </c>
      <c r="H1976" s="3">
        <v>0</v>
      </c>
      <c r="I1976" s="3">
        <f t="shared" si="82"/>
        <v>5750000</v>
      </c>
    </row>
    <row r="1977" spans="5:9" ht="12.75" customHeight="1">
      <c r="E1977" s="21" t="s">
        <v>1730</v>
      </c>
      <c r="F1977" s="21"/>
      <c r="G1977" s="4"/>
      <c r="H1977" s="4"/>
      <c r="I1977" s="4"/>
    </row>
    <row r="1978" spans="4:9" ht="12.75" customHeight="1" thickBot="1">
      <c r="D1978" s="7" t="s">
        <v>1211</v>
      </c>
      <c r="E1978" s="20" t="s">
        <v>1212</v>
      </c>
      <c r="F1978" s="20"/>
      <c r="G1978" s="3">
        <v>5399947000</v>
      </c>
      <c r="I1978" s="3">
        <f>G1978+H1978</f>
        <v>5399947000</v>
      </c>
    </row>
    <row r="1979" spans="5:9" ht="12.75" customHeight="1" thickBot="1">
      <c r="E1979" s="23" t="s">
        <v>1731</v>
      </c>
      <c r="F1979" s="23"/>
      <c r="G1979" s="5">
        <f>SUM(G1978:G1978)</f>
        <v>5399947000</v>
      </c>
      <c r="H1979" s="5">
        <f>SUM(H1978:H1978)</f>
        <v>0</v>
      </c>
      <c r="I1979" s="5">
        <f>G1979+H1979</f>
        <v>5399947000</v>
      </c>
    </row>
    <row r="1981" spans="1:6" ht="12.75" customHeight="1">
      <c r="A1981" s="6"/>
      <c r="B1981" s="6"/>
      <c r="C1981" s="6" t="s">
        <v>1281</v>
      </c>
      <c r="D1981" s="8"/>
      <c r="E1981" s="22" t="s">
        <v>1282</v>
      </c>
      <c r="F1981" s="22"/>
    </row>
    <row r="1982" spans="4:9" ht="12.75" customHeight="1">
      <c r="D1982" s="7" t="s">
        <v>1363</v>
      </c>
      <c r="E1982" s="20" t="s">
        <v>1323</v>
      </c>
      <c r="F1982" s="20"/>
      <c r="G1982" s="3">
        <v>83000</v>
      </c>
      <c r="H1982" s="3">
        <v>0</v>
      </c>
      <c r="I1982" s="3">
        <f>G1982+H1982</f>
        <v>83000</v>
      </c>
    </row>
    <row r="1983" spans="4:9" ht="12.75" customHeight="1">
      <c r="D1983" s="7" t="s">
        <v>1367</v>
      </c>
      <c r="E1983" s="20" t="s">
        <v>1324</v>
      </c>
      <c r="F1983" s="20"/>
      <c r="G1983" s="3">
        <v>1800000</v>
      </c>
      <c r="H1983" s="3">
        <v>0</v>
      </c>
      <c r="I1983" s="3">
        <f>G1983+H1983</f>
        <v>1800000</v>
      </c>
    </row>
    <row r="1984" spans="4:9" ht="12.75" customHeight="1">
      <c r="D1984" s="7" t="s">
        <v>1189</v>
      </c>
      <c r="E1984" s="20" t="s">
        <v>1329</v>
      </c>
      <c r="F1984" s="20"/>
      <c r="G1984" s="3">
        <v>9792750000</v>
      </c>
      <c r="H1984" s="3">
        <v>0</v>
      </c>
      <c r="I1984" s="3">
        <f>G1984+H1984</f>
        <v>9792750000</v>
      </c>
    </row>
    <row r="1985" spans="4:9" ht="12.75" customHeight="1" thickBot="1">
      <c r="D1985" s="7" t="s">
        <v>1192</v>
      </c>
      <c r="E1985" s="20" t="s">
        <v>210</v>
      </c>
      <c r="F1985" s="20"/>
      <c r="G1985" s="3">
        <v>1870000</v>
      </c>
      <c r="H1985" s="3">
        <v>5000000</v>
      </c>
      <c r="I1985" s="3">
        <f>G1985+H1985</f>
        <v>6870000</v>
      </c>
    </row>
    <row r="1986" spans="5:9" ht="12.75" customHeight="1">
      <c r="E1986" s="21" t="s">
        <v>1732</v>
      </c>
      <c r="F1986" s="21"/>
      <c r="G1986" s="4"/>
      <c r="H1986" s="4"/>
      <c r="I1986" s="4"/>
    </row>
    <row r="1987" spans="4:9" ht="12.75" customHeight="1">
      <c r="D1987" s="7" t="s">
        <v>1211</v>
      </c>
      <c r="E1987" s="20" t="s">
        <v>1212</v>
      </c>
      <c r="F1987" s="20"/>
      <c r="G1987" s="3">
        <v>9796503000</v>
      </c>
      <c r="I1987" s="3">
        <f>G1987+H1987</f>
        <v>9796503000</v>
      </c>
    </row>
    <row r="1988" spans="4:9" ht="12.75" customHeight="1" thickBot="1">
      <c r="D1988" s="7" t="s">
        <v>1223</v>
      </c>
      <c r="E1988" s="20" t="s">
        <v>1224</v>
      </c>
      <c r="F1988" s="20"/>
      <c r="H1988" s="3">
        <v>5000000</v>
      </c>
      <c r="I1988" s="3">
        <f>G1988+H1988</f>
        <v>5000000</v>
      </c>
    </row>
    <row r="1989" spans="5:9" ht="12.75" customHeight="1" thickBot="1">
      <c r="E1989" s="23" t="s">
        <v>1733</v>
      </c>
      <c r="F1989" s="23"/>
      <c r="G1989" s="5">
        <f>SUM(G1987:G1988)</f>
        <v>9796503000</v>
      </c>
      <c r="H1989" s="5">
        <f>SUM(H1987:H1988)</f>
        <v>5000000</v>
      </c>
      <c r="I1989" s="5">
        <f>G1989+H1989</f>
        <v>9801503000</v>
      </c>
    </row>
    <row r="1991" spans="1:6" ht="25.5" customHeight="1">
      <c r="A1991" s="6"/>
      <c r="B1991" s="6"/>
      <c r="C1991" s="6" t="s">
        <v>1283</v>
      </c>
      <c r="D1991" s="8"/>
      <c r="E1991" s="22" t="s">
        <v>1284</v>
      </c>
      <c r="F1991" s="22"/>
    </row>
    <row r="1992" spans="4:9" ht="12.75" customHeight="1">
      <c r="D1992" s="7" t="s">
        <v>1361</v>
      </c>
      <c r="E1992" s="20" t="s">
        <v>198</v>
      </c>
      <c r="F1992" s="20"/>
      <c r="G1992" s="3">
        <v>1245592000</v>
      </c>
      <c r="H1992" s="3">
        <v>0</v>
      </c>
      <c r="I1992" s="3">
        <f aca="true" t="shared" si="83" ref="I1992:I1999">G1992+H1992</f>
        <v>1245592000</v>
      </c>
    </row>
    <row r="1993" spans="4:9" ht="12.75" customHeight="1">
      <c r="D1993" s="7" t="s">
        <v>1362</v>
      </c>
      <c r="E1993" s="20" t="s">
        <v>1319</v>
      </c>
      <c r="F1993" s="20"/>
      <c r="G1993" s="3">
        <v>222881000</v>
      </c>
      <c r="H1993" s="3">
        <v>0</v>
      </c>
      <c r="I1993" s="3">
        <f t="shared" si="83"/>
        <v>222881000</v>
      </c>
    </row>
    <row r="1994" spans="4:9" ht="12.75" customHeight="1">
      <c r="D1994" s="7" t="s">
        <v>1372</v>
      </c>
      <c r="E1994" s="20" t="s">
        <v>1322</v>
      </c>
      <c r="F1994" s="20"/>
      <c r="G1994" s="3">
        <v>1690000</v>
      </c>
      <c r="H1994" s="3">
        <v>0</v>
      </c>
      <c r="I1994" s="3">
        <f t="shared" si="83"/>
        <v>1690000</v>
      </c>
    </row>
    <row r="1995" spans="4:9" ht="12.75" customHeight="1">
      <c r="D1995" s="7" t="s">
        <v>1363</v>
      </c>
      <c r="E1995" s="20" t="s">
        <v>1323</v>
      </c>
      <c r="F1995" s="20"/>
      <c r="G1995" s="3">
        <v>27500000</v>
      </c>
      <c r="H1995" s="3">
        <v>0</v>
      </c>
      <c r="I1995" s="3">
        <f t="shared" si="83"/>
        <v>27500000</v>
      </c>
    </row>
    <row r="1996" spans="4:9" ht="12.75" customHeight="1">
      <c r="D1996" s="7" t="s">
        <v>1367</v>
      </c>
      <c r="E1996" s="20" t="s">
        <v>1324</v>
      </c>
      <c r="F1996" s="20"/>
      <c r="G1996" s="3">
        <v>155170000</v>
      </c>
      <c r="H1996" s="3">
        <v>0</v>
      </c>
      <c r="I1996" s="3">
        <f t="shared" si="83"/>
        <v>155170000</v>
      </c>
    </row>
    <row r="1997" spans="4:9" ht="12.75" customHeight="1">
      <c r="D1997" s="7" t="s">
        <v>1381</v>
      </c>
      <c r="E1997" s="20" t="s">
        <v>208</v>
      </c>
      <c r="F1997" s="20"/>
      <c r="G1997" s="3">
        <v>4180000</v>
      </c>
      <c r="H1997" s="3">
        <v>0</v>
      </c>
      <c r="I1997" s="3">
        <f t="shared" si="83"/>
        <v>4180000</v>
      </c>
    </row>
    <row r="1998" spans="4:9" ht="12.75" customHeight="1">
      <c r="D1998" s="7" t="s">
        <v>1189</v>
      </c>
      <c r="E1998" s="20" t="s">
        <v>1329</v>
      </c>
      <c r="F1998" s="20"/>
      <c r="G1998" s="3">
        <v>4054730000</v>
      </c>
      <c r="H1998" s="3">
        <v>5000000</v>
      </c>
      <c r="I1998" s="3">
        <f t="shared" si="83"/>
        <v>4059730000</v>
      </c>
    </row>
    <row r="1999" spans="4:9" ht="12.75" customHeight="1" thickBot="1">
      <c r="D1999" s="7" t="s">
        <v>1377</v>
      </c>
      <c r="E1999" s="20" t="s">
        <v>1327</v>
      </c>
      <c r="F1999" s="20"/>
      <c r="G1999" s="3">
        <v>207052000</v>
      </c>
      <c r="H1999" s="3">
        <v>250414283</v>
      </c>
      <c r="I1999" s="3">
        <f t="shared" si="83"/>
        <v>457466283</v>
      </c>
    </row>
    <row r="2000" spans="5:9" ht="12.75" customHeight="1">
      <c r="E2000" s="21" t="s">
        <v>1734</v>
      </c>
      <c r="F2000" s="21"/>
      <c r="G2000" s="4"/>
      <c r="H2000" s="4"/>
      <c r="I2000" s="4"/>
    </row>
    <row r="2001" spans="4:9" ht="12.75" customHeight="1">
      <c r="D2001" s="7" t="s">
        <v>1211</v>
      </c>
      <c r="E2001" s="20" t="s">
        <v>1212</v>
      </c>
      <c r="F2001" s="20"/>
      <c r="G2001" s="3">
        <v>5918795000</v>
      </c>
      <c r="I2001" s="3">
        <f>G2001+H2001</f>
        <v>5918795000</v>
      </c>
    </row>
    <row r="2002" spans="4:9" ht="12.75" customHeight="1">
      <c r="D2002" s="7" t="s">
        <v>1219</v>
      </c>
      <c r="E2002" s="20" t="s">
        <v>1220</v>
      </c>
      <c r="F2002" s="20"/>
      <c r="H2002" s="3">
        <v>5000000</v>
      </c>
      <c r="I2002" s="3">
        <f>G2002+H2002</f>
        <v>5000000</v>
      </c>
    </row>
    <row r="2003" spans="4:9" ht="12.75" customHeight="1" thickBot="1">
      <c r="D2003" s="7" t="s">
        <v>1272</v>
      </c>
      <c r="E2003" s="20" t="s">
        <v>1356</v>
      </c>
      <c r="F2003" s="20"/>
      <c r="H2003" s="3">
        <v>250414283</v>
      </c>
      <c r="I2003" s="3">
        <f>G2003+H2003</f>
        <v>250414283</v>
      </c>
    </row>
    <row r="2004" spans="5:9" ht="12.75" customHeight="1" thickBot="1">
      <c r="E2004" s="23" t="s">
        <v>1735</v>
      </c>
      <c r="F2004" s="23"/>
      <c r="G2004" s="5">
        <f>SUM(G2001:G2003)</f>
        <v>5918795000</v>
      </c>
      <c r="H2004" s="5">
        <f>SUM(H2001:H2003)</f>
        <v>255414283</v>
      </c>
      <c r="I2004" s="5">
        <f>G2004+H2004</f>
        <v>6174209283</v>
      </c>
    </row>
    <row r="2006" spans="1:6" ht="12.75" customHeight="1">
      <c r="A2006" s="6"/>
      <c r="B2006" s="6"/>
      <c r="C2006" s="6" t="s">
        <v>1285</v>
      </c>
      <c r="D2006" s="8"/>
      <c r="E2006" s="22" t="s">
        <v>1286</v>
      </c>
      <c r="F2006" s="22"/>
    </row>
    <row r="2007" spans="4:9" ht="12.75" customHeight="1">
      <c r="D2007" s="7" t="s">
        <v>1361</v>
      </c>
      <c r="E2007" s="20" t="s">
        <v>198</v>
      </c>
      <c r="F2007" s="20"/>
      <c r="G2007" s="3">
        <v>37973000</v>
      </c>
      <c r="H2007" s="3">
        <v>0</v>
      </c>
      <c r="I2007" s="3">
        <f aca="true" t="shared" si="84" ref="I2007:I2016">G2007+H2007</f>
        <v>37973000</v>
      </c>
    </row>
    <row r="2008" spans="4:9" ht="12.75" customHeight="1">
      <c r="D2008" s="7" t="s">
        <v>1362</v>
      </c>
      <c r="E2008" s="20" t="s">
        <v>1319</v>
      </c>
      <c r="F2008" s="20"/>
      <c r="G2008" s="3">
        <v>6889000</v>
      </c>
      <c r="H2008" s="3">
        <v>0</v>
      </c>
      <c r="I2008" s="3">
        <f t="shared" si="84"/>
        <v>6889000</v>
      </c>
    </row>
    <row r="2009" spans="4:9" ht="12.75" customHeight="1">
      <c r="D2009" s="7" t="s">
        <v>1372</v>
      </c>
      <c r="E2009" s="20" t="s">
        <v>1322</v>
      </c>
      <c r="F2009" s="20"/>
      <c r="G2009" s="3">
        <v>880000</v>
      </c>
      <c r="H2009" s="3">
        <v>0</v>
      </c>
      <c r="I2009" s="3">
        <f t="shared" si="84"/>
        <v>880000</v>
      </c>
    </row>
    <row r="2010" spans="4:9" ht="12.75" customHeight="1">
      <c r="D2010" s="7" t="s">
        <v>1370</v>
      </c>
      <c r="E2010" s="20" t="s">
        <v>199</v>
      </c>
      <c r="F2010" s="20"/>
      <c r="G2010" s="3">
        <v>982000</v>
      </c>
      <c r="H2010" s="3">
        <v>0</v>
      </c>
      <c r="I2010" s="3">
        <f t="shared" si="84"/>
        <v>982000</v>
      </c>
    </row>
    <row r="2011" spans="4:9" ht="12.75" customHeight="1">
      <c r="D2011" s="7" t="s">
        <v>1363</v>
      </c>
      <c r="E2011" s="20" t="s">
        <v>1323</v>
      </c>
      <c r="F2011" s="20"/>
      <c r="G2011" s="3">
        <v>1550000</v>
      </c>
      <c r="H2011" s="3">
        <v>0</v>
      </c>
      <c r="I2011" s="3">
        <f t="shared" si="84"/>
        <v>1550000</v>
      </c>
    </row>
    <row r="2012" spans="4:9" ht="12.75" customHeight="1">
      <c r="D2012" s="7" t="s">
        <v>1365</v>
      </c>
      <c r="E2012" s="20" t="s">
        <v>1321</v>
      </c>
      <c r="F2012" s="20"/>
      <c r="G2012" s="3">
        <v>670000</v>
      </c>
      <c r="H2012" s="3">
        <v>0</v>
      </c>
      <c r="I2012" s="3">
        <f t="shared" si="84"/>
        <v>670000</v>
      </c>
    </row>
    <row r="2013" spans="4:9" ht="12.75" customHeight="1">
      <c r="D2013" s="7" t="s">
        <v>1367</v>
      </c>
      <c r="E2013" s="20" t="s">
        <v>1324</v>
      </c>
      <c r="F2013" s="20"/>
      <c r="G2013" s="3">
        <v>120000</v>
      </c>
      <c r="H2013" s="3">
        <v>0</v>
      </c>
      <c r="I2013" s="3">
        <f t="shared" si="84"/>
        <v>120000</v>
      </c>
    </row>
    <row r="2014" spans="4:9" ht="12.75" customHeight="1">
      <c r="D2014" s="7" t="s">
        <v>1375</v>
      </c>
      <c r="E2014" s="20" t="s">
        <v>202</v>
      </c>
      <c r="F2014" s="20"/>
      <c r="G2014" s="3">
        <v>200000</v>
      </c>
      <c r="H2014" s="3">
        <v>0</v>
      </c>
      <c r="I2014" s="3">
        <f t="shared" si="84"/>
        <v>200000</v>
      </c>
    </row>
    <row r="2015" spans="4:9" ht="12.75" customHeight="1">
      <c r="D2015" s="7" t="s">
        <v>1376</v>
      </c>
      <c r="E2015" s="20" t="s">
        <v>1326</v>
      </c>
      <c r="F2015" s="20"/>
      <c r="G2015" s="3">
        <v>264000</v>
      </c>
      <c r="H2015" s="3">
        <v>0</v>
      </c>
      <c r="I2015" s="3">
        <f t="shared" si="84"/>
        <v>264000</v>
      </c>
    </row>
    <row r="2016" spans="4:9" ht="12.75" customHeight="1">
      <c r="D2016" s="7" t="s">
        <v>1382</v>
      </c>
      <c r="E2016" s="20" t="s">
        <v>209</v>
      </c>
      <c r="F2016" s="20"/>
      <c r="G2016" s="3">
        <v>9283200000</v>
      </c>
      <c r="H2016" s="3">
        <v>0</v>
      </c>
      <c r="I2016" s="3">
        <f t="shared" si="84"/>
        <v>9283200000</v>
      </c>
    </row>
    <row r="2017" spans="5:6" ht="63.75" customHeight="1">
      <c r="E2017" s="20" t="s">
        <v>1779</v>
      </c>
      <c r="F2017" s="20"/>
    </row>
    <row r="2018" spans="4:9" ht="12.75" customHeight="1">
      <c r="D2018" s="7" t="s">
        <v>1189</v>
      </c>
      <c r="E2018" s="20" t="s">
        <v>1329</v>
      </c>
      <c r="F2018" s="20"/>
      <c r="G2018" s="3">
        <v>25200000</v>
      </c>
      <c r="H2018" s="3">
        <v>0</v>
      </c>
      <c r="I2018" s="3">
        <f>G2018+H2018</f>
        <v>25200000</v>
      </c>
    </row>
    <row r="2019" spans="4:9" ht="12.75" customHeight="1" thickBot="1">
      <c r="D2019" s="7" t="s">
        <v>1193</v>
      </c>
      <c r="E2019" s="20" t="s">
        <v>211</v>
      </c>
      <c r="F2019" s="20"/>
      <c r="G2019" s="3">
        <v>20000</v>
      </c>
      <c r="H2019" s="3">
        <v>0</v>
      </c>
      <c r="I2019" s="3">
        <f>G2019+H2019</f>
        <v>20000</v>
      </c>
    </row>
    <row r="2020" spans="5:9" ht="12.75" customHeight="1">
      <c r="E2020" s="21" t="s">
        <v>1647</v>
      </c>
      <c r="F2020" s="21"/>
      <c r="G2020" s="4"/>
      <c r="H2020" s="4"/>
      <c r="I2020" s="4"/>
    </row>
    <row r="2021" spans="4:9" ht="12.75" customHeight="1" thickBot="1">
      <c r="D2021" s="7" t="s">
        <v>1211</v>
      </c>
      <c r="E2021" s="20" t="s">
        <v>1212</v>
      </c>
      <c r="F2021" s="20"/>
      <c r="G2021" s="3">
        <v>9357948000</v>
      </c>
      <c r="I2021" s="3">
        <f>G2021+H2021</f>
        <v>9357948000</v>
      </c>
    </row>
    <row r="2022" spans="5:9" ht="12.75" customHeight="1" thickBot="1">
      <c r="E2022" s="23" t="s">
        <v>1648</v>
      </c>
      <c r="F2022" s="23"/>
      <c r="G2022" s="5">
        <f>SUM(G2021:G2021)</f>
        <v>9357948000</v>
      </c>
      <c r="H2022" s="5">
        <f>SUM(H2021:H2021)</f>
        <v>0</v>
      </c>
      <c r="I2022" s="5">
        <f>G2022+H2022</f>
        <v>9357948000</v>
      </c>
    </row>
    <row r="2024" spans="1:6" ht="14.25" customHeight="1">
      <c r="A2024" s="6"/>
      <c r="B2024" s="6"/>
      <c r="C2024" s="6" t="s">
        <v>1241</v>
      </c>
      <c r="D2024" s="8"/>
      <c r="E2024" s="22" t="s">
        <v>1242</v>
      </c>
      <c r="F2024" s="22"/>
    </row>
    <row r="2025" spans="4:9" ht="12.75" customHeight="1">
      <c r="D2025" s="7" t="s">
        <v>1361</v>
      </c>
      <c r="E2025" s="20" t="s">
        <v>198</v>
      </c>
      <c r="F2025" s="20"/>
      <c r="G2025" s="3">
        <v>169739000</v>
      </c>
      <c r="H2025" s="3">
        <v>0</v>
      </c>
      <c r="I2025" s="3">
        <f aca="true" t="shared" si="85" ref="I2025:I2036">G2025+H2025</f>
        <v>169739000</v>
      </c>
    </row>
    <row r="2026" spans="4:9" ht="12.75" customHeight="1">
      <c r="D2026" s="7" t="s">
        <v>1362</v>
      </c>
      <c r="E2026" s="20" t="s">
        <v>1319</v>
      </c>
      <c r="F2026" s="20"/>
      <c r="G2026" s="3">
        <v>30457000</v>
      </c>
      <c r="H2026" s="3">
        <v>0</v>
      </c>
      <c r="I2026" s="3">
        <f t="shared" si="85"/>
        <v>30457000</v>
      </c>
    </row>
    <row r="2027" spans="4:9" ht="12.75" customHeight="1">
      <c r="D2027" s="7" t="s">
        <v>1369</v>
      </c>
      <c r="E2027" s="20" t="s">
        <v>1320</v>
      </c>
      <c r="F2027" s="20"/>
      <c r="G2027" s="3">
        <v>175000</v>
      </c>
      <c r="H2027" s="3">
        <v>0</v>
      </c>
      <c r="I2027" s="3">
        <f t="shared" si="85"/>
        <v>175000</v>
      </c>
    </row>
    <row r="2028" spans="4:9" ht="12.75" customHeight="1">
      <c r="D2028" s="7" t="s">
        <v>1372</v>
      </c>
      <c r="E2028" s="20" t="s">
        <v>1322</v>
      </c>
      <c r="F2028" s="20"/>
      <c r="G2028" s="3">
        <v>1250000</v>
      </c>
      <c r="H2028" s="3">
        <v>0</v>
      </c>
      <c r="I2028" s="3">
        <f t="shared" si="85"/>
        <v>1250000</v>
      </c>
    </row>
    <row r="2029" spans="4:9" ht="12.75" customHeight="1">
      <c r="D2029" s="7" t="s">
        <v>1370</v>
      </c>
      <c r="E2029" s="20" t="s">
        <v>199</v>
      </c>
      <c r="F2029" s="20"/>
      <c r="G2029" s="3">
        <v>3575000</v>
      </c>
      <c r="H2029" s="3">
        <v>820000</v>
      </c>
      <c r="I2029" s="3">
        <f t="shared" si="85"/>
        <v>4395000</v>
      </c>
    </row>
    <row r="2030" spans="4:9" ht="12.75" customHeight="1">
      <c r="D2030" s="7" t="s">
        <v>1363</v>
      </c>
      <c r="E2030" s="20" t="s">
        <v>1323</v>
      </c>
      <c r="F2030" s="20"/>
      <c r="G2030" s="3">
        <v>5715000</v>
      </c>
      <c r="H2030" s="3">
        <v>500000</v>
      </c>
      <c r="I2030" s="3">
        <f t="shared" si="85"/>
        <v>6215000</v>
      </c>
    </row>
    <row r="2031" spans="4:9" ht="12.75" customHeight="1">
      <c r="D2031" s="7" t="s">
        <v>1365</v>
      </c>
      <c r="E2031" s="20" t="s">
        <v>1321</v>
      </c>
      <c r="F2031" s="20"/>
      <c r="G2031" s="3">
        <v>1178000</v>
      </c>
      <c r="H2031" s="3">
        <v>1750000</v>
      </c>
      <c r="I2031" s="3">
        <f t="shared" si="85"/>
        <v>2928000</v>
      </c>
    </row>
    <row r="2032" spans="4:9" ht="12.75" customHeight="1">
      <c r="D2032" s="7" t="s">
        <v>1367</v>
      </c>
      <c r="E2032" s="20" t="s">
        <v>1324</v>
      </c>
      <c r="F2032" s="20"/>
      <c r="G2032" s="3">
        <v>16383000</v>
      </c>
      <c r="H2032" s="3">
        <v>35002601.15</v>
      </c>
      <c r="I2032" s="3">
        <f t="shared" si="85"/>
        <v>51385601.15</v>
      </c>
    </row>
    <row r="2033" spans="4:9" ht="12.75" customHeight="1">
      <c r="D2033" s="7" t="s">
        <v>1374</v>
      </c>
      <c r="E2033" s="20" t="s">
        <v>1325</v>
      </c>
      <c r="F2033" s="20"/>
      <c r="G2033" s="3">
        <v>8450000</v>
      </c>
      <c r="H2033" s="3">
        <v>0</v>
      </c>
      <c r="I2033" s="3">
        <f t="shared" si="85"/>
        <v>8450000</v>
      </c>
    </row>
    <row r="2034" spans="4:9" ht="12.75" customHeight="1">
      <c r="D2034" s="7" t="s">
        <v>1375</v>
      </c>
      <c r="E2034" s="20" t="s">
        <v>202</v>
      </c>
      <c r="F2034" s="20"/>
      <c r="G2034" s="3">
        <v>300000</v>
      </c>
      <c r="H2034" s="3">
        <v>632500</v>
      </c>
      <c r="I2034" s="3">
        <f t="shared" si="85"/>
        <v>932500</v>
      </c>
    </row>
    <row r="2035" spans="4:9" ht="12.75" customHeight="1">
      <c r="D2035" s="7" t="s">
        <v>1376</v>
      </c>
      <c r="E2035" s="20" t="s">
        <v>1326</v>
      </c>
      <c r="F2035" s="20"/>
      <c r="G2035" s="3">
        <v>3590000</v>
      </c>
      <c r="H2035" s="3">
        <v>1600000</v>
      </c>
      <c r="I2035" s="3">
        <f t="shared" si="85"/>
        <v>5190000</v>
      </c>
    </row>
    <row r="2036" spans="4:9" ht="12.75" customHeight="1">
      <c r="D2036" s="7" t="s">
        <v>1188</v>
      </c>
      <c r="E2036" s="20" t="s">
        <v>1338</v>
      </c>
      <c r="F2036" s="20"/>
      <c r="G2036" s="3">
        <v>400000000</v>
      </c>
      <c r="H2036" s="3">
        <v>0</v>
      </c>
      <c r="I2036" s="3">
        <f t="shared" si="85"/>
        <v>400000000</v>
      </c>
    </row>
    <row r="2037" spans="5:6" ht="63.75" customHeight="1">
      <c r="E2037" s="20" t="s">
        <v>0</v>
      </c>
      <c r="F2037" s="20"/>
    </row>
    <row r="2038" spans="4:9" ht="12.75" customHeight="1">
      <c r="D2038" s="7" t="s">
        <v>1382</v>
      </c>
      <c r="E2038" s="20" t="s">
        <v>209</v>
      </c>
      <c r="F2038" s="20"/>
      <c r="G2038" s="3">
        <v>650000000</v>
      </c>
      <c r="H2038" s="3">
        <v>0</v>
      </c>
      <c r="I2038" s="3">
        <f>G2038+H2038</f>
        <v>650000000</v>
      </c>
    </row>
    <row r="2039" spans="5:6" ht="39.75" customHeight="1">
      <c r="E2039" s="20" t="s">
        <v>1</v>
      </c>
      <c r="F2039" s="20"/>
    </row>
    <row r="2040" spans="4:9" ht="12.75" customHeight="1">
      <c r="D2040" s="7" t="s">
        <v>1189</v>
      </c>
      <c r="E2040" s="20" t="s">
        <v>1329</v>
      </c>
      <c r="F2040" s="20"/>
      <c r="G2040" s="3">
        <v>4000000000</v>
      </c>
      <c r="H2040" s="3">
        <v>0</v>
      </c>
      <c r="I2040" s="3">
        <f>G2040+H2040</f>
        <v>4000000000</v>
      </c>
    </row>
    <row r="2041" spans="5:6" ht="37.5" customHeight="1">
      <c r="E2041" s="20" t="s">
        <v>2</v>
      </c>
      <c r="F2041" s="20"/>
    </row>
    <row r="2042" spans="4:9" ht="12.75" customHeight="1">
      <c r="D2042" s="7" t="s">
        <v>1193</v>
      </c>
      <c r="E2042" s="20" t="s">
        <v>211</v>
      </c>
      <c r="F2042" s="20"/>
      <c r="G2042" s="3">
        <v>3000000</v>
      </c>
      <c r="H2042" s="3">
        <v>0</v>
      </c>
      <c r="I2042" s="3">
        <f>G2042+H2042</f>
        <v>3000000</v>
      </c>
    </row>
    <row r="2043" spans="4:9" ht="12.75" customHeight="1">
      <c r="D2043" s="7" t="s">
        <v>1194</v>
      </c>
      <c r="E2043" s="20" t="s">
        <v>212</v>
      </c>
      <c r="F2043" s="20"/>
      <c r="G2043" s="3">
        <v>40000</v>
      </c>
      <c r="H2043" s="3">
        <v>0</v>
      </c>
      <c r="I2043" s="3">
        <f>G2043+H2043</f>
        <v>40000</v>
      </c>
    </row>
    <row r="2044" spans="4:9" ht="12.75" customHeight="1">
      <c r="D2044" s="7" t="s">
        <v>1377</v>
      </c>
      <c r="E2044" s="20" t="s">
        <v>1327</v>
      </c>
      <c r="F2044" s="20"/>
      <c r="G2044" s="3">
        <v>32000</v>
      </c>
      <c r="H2044" s="3">
        <v>0</v>
      </c>
      <c r="I2044" s="3">
        <f>G2044+H2044</f>
        <v>32000</v>
      </c>
    </row>
    <row r="2045" spans="4:9" ht="12.75" customHeight="1" thickBot="1">
      <c r="D2045" s="7" t="s">
        <v>1378</v>
      </c>
      <c r="E2045" s="20" t="s">
        <v>1328</v>
      </c>
      <c r="F2045" s="20"/>
      <c r="G2045" s="3">
        <v>1610000</v>
      </c>
      <c r="H2045" s="3">
        <v>2696667.65</v>
      </c>
      <c r="I2045" s="3">
        <f>G2045+H2045</f>
        <v>4306667.65</v>
      </c>
    </row>
    <row r="2046" spans="5:9" ht="12.75" customHeight="1">
      <c r="E2046" s="21" t="s">
        <v>1681</v>
      </c>
      <c r="F2046" s="21"/>
      <c r="G2046" s="4"/>
      <c r="H2046" s="4"/>
      <c r="I2046" s="4"/>
    </row>
    <row r="2047" spans="4:9" ht="12.75" customHeight="1">
      <c r="D2047" s="7" t="s">
        <v>1211</v>
      </c>
      <c r="E2047" s="20" t="s">
        <v>1212</v>
      </c>
      <c r="F2047" s="20"/>
      <c r="G2047" s="3">
        <v>5295494000</v>
      </c>
      <c r="I2047" s="3">
        <f aca="true" t="shared" si="86" ref="I2047:I2053">G2047+H2047</f>
        <v>5295494000</v>
      </c>
    </row>
    <row r="2048" spans="4:9" ht="12.75" customHeight="1">
      <c r="D2048" s="7" t="s">
        <v>1223</v>
      </c>
      <c r="E2048" s="20" t="s">
        <v>1224</v>
      </c>
      <c r="F2048" s="20"/>
      <c r="H2048" s="3">
        <v>8170000</v>
      </c>
      <c r="I2048" s="3">
        <f t="shared" si="86"/>
        <v>8170000</v>
      </c>
    </row>
    <row r="2049" spans="4:9" ht="12.75" customHeight="1">
      <c r="D2049" s="7" t="s">
        <v>1217</v>
      </c>
      <c r="E2049" s="20" t="s">
        <v>1218</v>
      </c>
      <c r="F2049" s="20"/>
      <c r="H2049" s="3">
        <v>25891186.42</v>
      </c>
      <c r="I2049" s="3">
        <f t="shared" si="86"/>
        <v>25891186.42</v>
      </c>
    </row>
    <row r="2050" spans="4:9" ht="12.75" customHeight="1">
      <c r="D2050" s="7" t="s">
        <v>1219</v>
      </c>
      <c r="E2050" s="20" t="s">
        <v>1220</v>
      </c>
      <c r="F2050" s="20"/>
      <c r="H2050" s="3">
        <v>5957956.81</v>
      </c>
      <c r="I2050" s="3">
        <f t="shared" si="86"/>
        <v>5957956.81</v>
      </c>
    </row>
    <row r="2051" spans="4:9" ht="12.75" customHeight="1">
      <c r="D2051" s="7" t="s">
        <v>1267</v>
      </c>
      <c r="E2051" s="20" t="s">
        <v>1355</v>
      </c>
      <c r="F2051" s="20"/>
      <c r="H2051" s="3">
        <v>1952500</v>
      </c>
      <c r="I2051" s="3">
        <f t="shared" si="86"/>
        <v>1952500</v>
      </c>
    </row>
    <row r="2052" spans="4:9" ht="12.75" customHeight="1" thickBot="1">
      <c r="D2052" s="7" t="s">
        <v>1522</v>
      </c>
      <c r="E2052" s="20" t="s">
        <v>53</v>
      </c>
      <c r="F2052" s="20"/>
      <c r="H2052" s="3">
        <v>1030125.57</v>
      </c>
      <c r="I2052" s="3">
        <f t="shared" si="86"/>
        <v>1030125.57</v>
      </c>
    </row>
    <row r="2053" spans="5:9" ht="12.75" customHeight="1" thickBot="1">
      <c r="E2053" s="23" t="s">
        <v>1682</v>
      </c>
      <c r="F2053" s="23"/>
      <c r="G2053" s="5">
        <f>SUM(G2047:G2052)</f>
        <v>5295494000</v>
      </c>
      <c r="H2053" s="5">
        <f>SUM(H2047:H2052)</f>
        <v>43001768.800000004</v>
      </c>
      <c r="I2053" s="5">
        <f t="shared" si="86"/>
        <v>5338495768.8</v>
      </c>
    </row>
    <row r="2054" spans="5:9" ht="12.75" customHeight="1">
      <c r="E2054" s="21" t="s">
        <v>1083</v>
      </c>
      <c r="F2054" s="21"/>
      <c r="G2054" s="4"/>
      <c r="H2054" s="4"/>
      <c r="I2054" s="4"/>
    </row>
    <row r="2055" spans="4:9" ht="12.75" customHeight="1">
      <c r="D2055" s="7" t="s">
        <v>1211</v>
      </c>
      <c r="E2055" s="20" t="s">
        <v>1212</v>
      </c>
      <c r="F2055" s="20"/>
      <c r="G2055" s="3">
        <v>35768687000</v>
      </c>
      <c r="H2055" s="3">
        <v>0</v>
      </c>
      <c r="I2055" s="3">
        <f aca="true" t="shared" si="87" ref="I2055:I2062">G2055+H2055</f>
        <v>35768687000</v>
      </c>
    </row>
    <row r="2056" spans="4:9" ht="12.75" customHeight="1">
      <c r="D2056" s="7" t="s">
        <v>1223</v>
      </c>
      <c r="E2056" s="20" t="s">
        <v>1224</v>
      </c>
      <c r="F2056" s="20"/>
      <c r="G2056" s="3">
        <v>0</v>
      </c>
      <c r="H2056" s="3">
        <v>13170000</v>
      </c>
      <c r="I2056" s="3">
        <f t="shared" si="87"/>
        <v>13170000</v>
      </c>
    </row>
    <row r="2057" spans="4:9" ht="12.75" customHeight="1">
      <c r="D2057" s="7" t="s">
        <v>1217</v>
      </c>
      <c r="E2057" s="20" t="s">
        <v>1218</v>
      </c>
      <c r="F2057" s="20"/>
      <c r="G2057" s="3">
        <v>0</v>
      </c>
      <c r="H2057" s="3">
        <v>25891186.42</v>
      </c>
      <c r="I2057" s="3">
        <f t="shared" si="87"/>
        <v>25891186.42</v>
      </c>
    </row>
    <row r="2058" spans="4:9" ht="12.75" customHeight="1">
      <c r="D2058" s="7" t="s">
        <v>1219</v>
      </c>
      <c r="E2058" s="20" t="s">
        <v>1220</v>
      </c>
      <c r="F2058" s="20"/>
      <c r="G2058" s="3">
        <v>0</v>
      </c>
      <c r="H2058" s="3">
        <v>10957956.81</v>
      </c>
      <c r="I2058" s="3">
        <f t="shared" si="87"/>
        <v>10957956.81</v>
      </c>
    </row>
    <row r="2059" spans="4:9" ht="12.75" customHeight="1">
      <c r="D2059" s="7" t="s">
        <v>1267</v>
      </c>
      <c r="E2059" s="20" t="s">
        <v>1355</v>
      </c>
      <c r="F2059" s="20"/>
      <c r="G2059" s="3">
        <v>0</v>
      </c>
      <c r="H2059" s="3">
        <v>1952500</v>
      </c>
      <c r="I2059" s="3">
        <f t="shared" si="87"/>
        <v>1952500</v>
      </c>
    </row>
    <row r="2060" spans="4:9" ht="12.75" customHeight="1">
      <c r="D2060" s="7" t="s">
        <v>1272</v>
      </c>
      <c r="E2060" s="20" t="s">
        <v>1356</v>
      </c>
      <c r="F2060" s="20"/>
      <c r="G2060" s="3">
        <v>0</v>
      </c>
      <c r="H2060" s="3">
        <v>1750414283</v>
      </c>
      <c r="I2060" s="3">
        <f t="shared" si="87"/>
        <v>1750414283</v>
      </c>
    </row>
    <row r="2061" spans="4:9" ht="12.75" customHeight="1" thickBot="1">
      <c r="D2061" s="7" t="s">
        <v>1522</v>
      </c>
      <c r="E2061" s="20" t="s">
        <v>53</v>
      </c>
      <c r="F2061" s="20"/>
      <c r="G2061" s="3">
        <v>0</v>
      </c>
      <c r="H2061" s="3">
        <v>1030125.57</v>
      </c>
      <c r="I2061" s="3">
        <f t="shared" si="87"/>
        <v>1030125.57</v>
      </c>
    </row>
    <row r="2062" spans="5:9" ht="12.75" customHeight="1" thickBot="1">
      <c r="E2062" s="23" t="s">
        <v>1084</v>
      </c>
      <c r="F2062" s="23"/>
      <c r="G2062" s="5">
        <f>SUM(G2055:G2061)</f>
        <v>35768687000</v>
      </c>
      <c r="H2062" s="5">
        <f>SUM(H2055:H2061)</f>
        <v>1803416051.8</v>
      </c>
      <c r="I2062" s="5">
        <f t="shared" si="87"/>
        <v>37572103051.8</v>
      </c>
    </row>
    <row r="2064" spans="1:6" ht="25.5" customHeight="1">
      <c r="A2064" s="6" t="s">
        <v>1205</v>
      </c>
      <c r="B2064" s="6" t="s">
        <v>306</v>
      </c>
      <c r="C2064" s="6"/>
      <c r="D2064" s="8"/>
      <c r="E2064" s="22" t="s">
        <v>307</v>
      </c>
      <c r="F2064" s="22"/>
    </row>
    <row r="2065" spans="1:6" ht="12.75" customHeight="1">
      <c r="A2065" s="6"/>
      <c r="B2065" s="6"/>
      <c r="C2065" s="6" t="s">
        <v>1285</v>
      </c>
      <c r="D2065" s="8"/>
      <c r="E2065" s="22" t="s">
        <v>1286</v>
      </c>
      <c r="F2065" s="22"/>
    </row>
    <row r="2066" spans="4:9" ht="12.75" customHeight="1">
      <c r="D2066" s="7" t="s">
        <v>1363</v>
      </c>
      <c r="E2066" s="20" t="s">
        <v>1323</v>
      </c>
      <c r="F2066" s="20"/>
      <c r="G2066" s="3">
        <v>0</v>
      </c>
      <c r="H2066" s="3">
        <v>200000</v>
      </c>
      <c r="I2066" s="3">
        <f>G2066+H2066</f>
        <v>200000</v>
      </c>
    </row>
    <row r="2067" spans="4:9" ht="12.75" customHeight="1" thickBot="1">
      <c r="D2067" s="7" t="s">
        <v>1192</v>
      </c>
      <c r="E2067" s="20" t="s">
        <v>210</v>
      </c>
      <c r="F2067" s="20"/>
      <c r="G2067" s="3">
        <v>0</v>
      </c>
      <c r="H2067" s="3">
        <v>57900000</v>
      </c>
      <c r="I2067" s="3">
        <f>G2067+H2067</f>
        <v>57900000</v>
      </c>
    </row>
    <row r="2068" spans="5:9" ht="12.75" customHeight="1">
      <c r="E2068" s="21" t="s">
        <v>1647</v>
      </c>
      <c r="F2068" s="21"/>
      <c r="G2068" s="4"/>
      <c r="H2068" s="4"/>
      <c r="I2068" s="4"/>
    </row>
    <row r="2069" spans="4:9" ht="12.75" customHeight="1">
      <c r="D2069" s="7" t="s">
        <v>1223</v>
      </c>
      <c r="E2069" s="20" t="s">
        <v>1224</v>
      </c>
      <c r="F2069" s="20"/>
      <c r="H2069" s="3">
        <v>8100000</v>
      </c>
      <c r="I2069" s="3">
        <f>G2069+H2069</f>
        <v>8100000</v>
      </c>
    </row>
    <row r="2070" spans="4:9" ht="12.75" customHeight="1" thickBot="1">
      <c r="D2070" s="7" t="s">
        <v>1267</v>
      </c>
      <c r="E2070" s="20" t="s">
        <v>1355</v>
      </c>
      <c r="F2070" s="20"/>
      <c r="H2070" s="3">
        <v>50000000</v>
      </c>
      <c r="I2070" s="3">
        <f>G2070+H2070</f>
        <v>50000000</v>
      </c>
    </row>
    <row r="2071" spans="5:9" ht="12.75" customHeight="1" thickBot="1">
      <c r="E2071" s="23" t="s">
        <v>1648</v>
      </c>
      <c r="F2071" s="23"/>
      <c r="G2071" s="5">
        <f>SUM(G2069:G2070)</f>
        <v>0</v>
      </c>
      <c r="H2071" s="5">
        <f>SUM(H2069:H2070)</f>
        <v>58100000</v>
      </c>
      <c r="I2071" s="5">
        <f>G2071+H2071</f>
        <v>58100000</v>
      </c>
    </row>
    <row r="2072" spans="5:9" ht="12.75" customHeight="1">
      <c r="E2072" s="21" t="s">
        <v>1736</v>
      </c>
      <c r="F2072" s="21"/>
      <c r="G2072" s="4"/>
      <c r="H2072" s="4"/>
      <c r="I2072" s="4"/>
    </row>
    <row r="2073" spans="4:9" ht="12.75" customHeight="1">
      <c r="D2073" s="7" t="s">
        <v>1223</v>
      </c>
      <c r="E2073" s="20" t="s">
        <v>1224</v>
      </c>
      <c r="F2073" s="20"/>
      <c r="G2073" s="3">
        <v>0</v>
      </c>
      <c r="H2073" s="3">
        <v>8100000</v>
      </c>
      <c r="I2073" s="3">
        <f>G2073+H2073</f>
        <v>8100000</v>
      </c>
    </row>
    <row r="2074" spans="4:9" ht="12.75" customHeight="1" thickBot="1">
      <c r="D2074" s="7" t="s">
        <v>1267</v>
      </c>
      <c r="E2074" s="20" t="s">
        <v>1355</v>
      </c>
      <c r="F2074" s="20"/>
      <c r="G2074" s="3">
        <v>0</v>
      </c>
      <c r="H2074" s="3">
        <v>50000000</v>
      </c>
      <c r="I2074" s="3">
        <f>G2074+H2074</f>
        <v>50000000</v>
      </c>
    </row>
    <row r="2075" spans="5:9" ht="12.75" customHeight="1" thickBot="1">
      <c r="E2075" s="23" t="s">
        <v>1737</v>
      </c>
      <c r="F2075" s="23"/>
      <c r="G2075" s="5">
        <f>SUM(G2073:G2074)</f>
        <v>0</v>
      </c>
      <c r="H2075" s="5">
        <f>SUM(H2073:H2074)</f>
        <v>58100000</v>
      </c>
      <c r="I2075" s="5">
        <f>G2075+H2075</f>
        <v>58100000</v>
      </c>
    </row>
    <row r="2077" spans="1:6" ht="25.5" customHeight="1">
      <c r="A2077" s="6" t="s">
        <v>1205</v>
      </c>
      <c r="B2077" s="6" t="s">
        <v>308</v>
      </c>
      <c r="C2077" s="6"/>
      <c r="D2077" s="8"/>
      <c r="E2077" s="22" t="s">
        <v>309</v>
      </c>
      <c r="F2077" s="22"/>
    </row>
    <row r="2078" spans="1:6" ht="12.75" customHeight="1">
      <c r="A2078" s="6"/>
      <c r="B2078" s="6"/>
      <c r="C2078" s="6" t="s">
        <v>1285</v>
      </c>
      <c r="D2078" s="8"/>
      <c r="E2078" s="22" t="s">
        <v>1286</v>
      </c>
      <c r="F2078" s="22"/>
    </row>
    <row r="2079" spans="4:9" ht="12.75" customHeight="1">
      <c r="D2079" s="7" t="s">
        <v>1374</v>
      </c>
      <c r="E2079" s="20" t="s">
        <v>1325</v>
      </c>
      <c r="F2079" s="20"/>
      <c r="G2079" s="3">
        <v>0</v>
      </c>
      <c r="H2079" s="3">
        <v>4750000</v>
      </c>
      <c r="I2079" s="3">
        <f>G2079+H2079</f>
        <v>4750000</v>
      </c>
    </row>
    <row r="2080" spans="4:9" ht="12.75" customHeight="1" thickBot="1">
      <c r="D2080" s="7" t="s">
        <v>1192</v>
      </c>
      <c r="E2080" s="20" t="s">
        <v>210</v>
      </c>
      <c r="F2080" s="20"/>
      <c r="G2080" s="3">
        <v>0</v>
      </c>
      <c r="H2080" s="3">
        <v>175696279</v>
      </c>
      <c r="I2080" s="3">
        <f>G2080+H2080</f>
        <v>175696279</v>
      </c>
    </row>
    <row r="2081" spans="5:9" ht="12.75" customHeight="1">
      <c r="E2081" s="21" t="s">
        <v>1647</v>
      </c>
      <c r="F2081" s="21"/>
      <c r="G2081" s="4"/>
      <c r="H2081" s="4"/>
      <c r="I2081" s="4"/>
    </row>
    <row r="2082" spans="4:9" ht="12.75" customHeight="1">
      <c r="D2082" s="7" t="s">
        <v>1223</v>
      </c>
      <c r="E2082" s="20" t="s">
        <v>1224</v>
      </c>
      <c r="F2082" s="20"/>
      <c r="H2082" s="3">
        <v>164000000</v>
      </c>
      <c r="I2082" s="3">
        <f>G2082+H2082</f>
        <v>164000000</v>
      </c>
    </row>
    <row r="2083" spans="4:9" ht="12.75" customHeight="1" thickBot="1">
      <c r="D2083" s="7" t="s">
        <v>1267</v>
      </c>
      <c r="E2083" s="20" t="s">
        <v>1355</v>
      </c>
      <c r="F2083" s="20"/>
      <c r="H2083" s="3">
        <v>16446279</v>
      </c>
      <c r="I2083" s="3">
        <f>G2083+H2083</f>
        <v>16446279</v>
      </c>
    </row>
    <row r="2084" spans="5:9" ht="12.75" customHeight="1" thickBot="1">
      <c r="E2084" s="23" t="s">
        <v>1648</v>
      </c>
      <c r="F2084" s="23"/>
      <c r="G2084" s="5">
        <f>SUM(G2082:G2083)</f>
        <v>0</v>
      </c>
      <c r="H2084" s="5">
        <f>SUM(H2082:H2083)</f>
        <v>180446279</v>
      </c>
      <c r="I2084" s="5">
        <f>G2084+H2084</f>
        <v>180446279</v>
      </c>
    </row>
    <row r="2085" spans="5:9" ht="12.75" customHeight="1">
      <c r="E2085" s="21" t="s">
        <v>1738</v>
      </c>
      <c r="F2085" s="21"/>
      <c r="G2085" s="4"/>
      <c r="H2085" s="4"/>
      <c r="I2085" s="4"/>
    </row>
    <row r="2086" spans="4:9" ht="12.75" customHeight="1">
      <c r="D2086" s="7" t="s">
        <v>1223</v>
      </c>
      <c r="E2086" s="20" t="s">
        <v>1224</v>
      </c>
      <c r="F2086" s="20"/>
      <c r="G2086" s="3">
        <v>0</v>
      </c>
      <c r="H2086" s="3">
        <v>164000000</v>
      </c>
      <c r="I2086" s="3">
        <f>G2086+H2086</f>
        <v>164000000</v>
      </c>
    </row>
    <row r="2087" spans="4:9" ht="12.75" customHeight="1" thickBot="1">
      <c r="D2087" s="7" t="s">
        <v>1267</v>
      </c>
      <c r="E2087" s="20" t="s">
        <v>1355</v>
      </c>
      <c r="F2087" s="20"/>
      <c r="G2087" s="3">
        <v>0</v>
      </c>
      <c r="H2087" s="3">
        <v>16446279</v>
      </c>
      <c r="I2087" s="3">
        <f>G2087+H2087</f>
        <v>16446279</v>
      </c>
    </row>
    <row r="2088" spans="5:9" ht="12.75" customHeight="1" thickBot="1">
      <c r="E2088" s="23" t="s">
        <v>1739</v>
      </c>
      <c r="F2088" s="23"/>
      <c r="G2088" s="5">
        <f>SUM(G2086:G2087)</f>
        <v>0</v>
      </c>
      <c r="H2088" s="5">
        <f>SUM(H2086:H2087)</f>
        <v>180446279</v>
      </c>
      <c r="I2088" s="5">
        <f>G2088+H2088</f>
        <v>180446279</v>
      </c>
    </row>
    <row r="2090" spans="1:6" ht="12.75" customHeight="1">
      <c r="A2090" s="6" t="s">
        <v>1205</v>
      </c>
      <c r="B2090" s="6" t="s">
        <v>310</v>
      </c>
      <c r="C2090" s="6"/>
      <c r="D2090" s="8"/>
      <c r="E2090" s="22" t="s">
        <v>311</v>
      </c>
      <c r="F2090" s="22"/>
    </row>
    <row r="2091" spans="1:6" ht="25.5" customHeight="1">
      <c r="A2091" s="6"/>
      <c r="B2091" s="6"/>
      <c r="C2091" s="6" t="s">
        <v>1283</v>
      </c>
      <c r="D2091" s="8"/>
      <c r="E2091" s="22" t="s">
        <v>1284</v>
      </c>
      <c r="F2091" s="22"/>
    </row>
    <row r="2092" spans="4:9" ht="12.75" customHeight="1">
      <c r="D2092" s="7" t="s">
        <v>1365</v>
      </c>
      <c r="E2092" s="20" t="s">
        <v>1321</v>
      </c>
      <c r="F2092" s="20"/>
      <c r="G2092" s="3">
        <v>0</v>
      </c>
      <c r="H2092" s="3">
        <v>2000000</v>
      </c>
      <c r="I2092" s="3">
        <f aca="true" t="shared" si="88" ref="I2092:I2100">G2092+H2092</f>
        <v>2000000</v>
      </c>
    </row>
    <row r="2093" spans="4:9" ht="12.75" customHeight="1">
      <c r="D2093" s="7" t="s">
        <v>1367</v>
      </c>
      <c r="E2093" s="20" t="s">
        <v>1324</v>
      </c>
      <c r="F2093" s="20"/>
      <c r="G2093" s="3">
        <v>0</v>
      </c>
      <c r="H2093" s="3">
        <v>498700</v>
      </c>
      <c r="I2093" s="3">
        <f t="shared" si="88"/>
        <v>498700</v>
      </c>
    </row>
    <row r="2094" spans="4:9" ht="12.75" customHeight="1">
      <c r="D2094" s="7" t="s">
        <v>1375</v>
      </c>
      <c r="E2094" s="20" t="s">
        <v>202</v>
      </c>
      <c r="F2094" s="20"/>
      <c r="G2094" s="3">
        <v>0</v>
      </c>
      <c r="H2094" s="3">
        <v>3663172</v>
      </c>
      <c r="I2094" s="3">
        <f t="shared" si="88"/>
        <v>3663172</v>
      </c>
    </row>
    <row r="2095" spans="4:9" ht="12.75" customHeight="1">
      <c r="D2095" s="7" t="s">
        <v>1376</v>
      </c>
      <c r="E2095" s="20" t="s">
        <v>1326</v>
      </c>
      <c r="F2095" s="20"/>
      <c r="G2095" s="3">
        <v>0</v>
      </c>
      <c r="H2095" s="3">
        <v>904195.48</v>
      </c>
      <c r="I2095" s="3">
        <f t="shared" si="88"/>
        <v>904195.48</v>
      </c>
    </row>
    <row r="2096" spans="4:9" ht="12.75" customHeight="1">
      <c r="D2096" s="7" t="s">
        <v>1189</v>
      </c>
      <c r="E2096" s="20" t="s">
        <v>1329</v>
      </c>
      <c r="F2096" s="20"/>
      <c r="G2096" s="3">
        <v>0</v>
      </c>
      <c r="H2096" s="3">
        <v>7450000</v>
      </c>
      <c r="I2096" s="3">
        <f t="shared" si="88"/>
        <v>7450000</v>
      </c>
    </row>
    <row r="2097" spans="4:9" ht="12.75" customHeight="1">
      <c r="D2097" s="7" t="s">
        <v>1192</v>
      </c>
      <c r="E2097" s="20" t="s">
        <v>210</v>
      </c>
      <c r="F2097" s="20"/>
      <c r="G2097" s="3">
        <v>0</v>
      </c>
      <c r="H2097" s="3">
        <v>7500000</v>
      </c>
      <c r="I2097" s="3">
        <f t="shared" si="88"/>
        <v>7500000</v>
      </c>
    </row>
    <row r="2098" spans="4:9" ht="12.75" customHeight="1">
      <c r="D2098" s="7" t="s">
        <v>1193</v>
      </c>
      <c r="E2098" s="20" t="s">
        <v>211</v>
      </c>
      <c r="F2098" s="20"/>
      <c r="G2098" s="3">
        <v>0</v>
      </c>
      <c r="H2098" s="3">
        <v>114781</v>
      </c>
      <c r="I2098" s="3">
        <f t="shared" si="88"/>
        <v>114781</v>
      </c>
    </row>
    <row r="2099" spans="4:9" ht="12.75" customHeight="1">
      <c r="D2099" s="7" t="s">
        <v>1377</v>
      </c>
      <c r="E2099" s="20" t="s">
        <v>1327</v>
      </c>
      <c r="F2099" s="20"/>
      <c r="G2099" s="3">
        <v>0</v>
      </c>
      <c r="H2099" s="3">
        <v>181465457.2</v>
      </c>
      <c r="I2099" s="3">
        <f t="shared" si="88"/>
        <v>181465457.2</v>
      </c>
    </row>
    <row r="2100" spans="4:9" ht="12.75" customHeight="1" thickBot="1">
      <c r="D2100" s="7" t="s">
        <v>1378</v>
      </c>
      <c r="E2100" s="20" t="s">
        <v>1328</v>
      </c>
      <c r="F2100" s="20"/>
      <c r="G2100" s="3">
        <v>0</v>
      </c>
      <c r="H2100" s="3">
        <v>16814923</v>
      </c>
      <c r="I2100" s="3">
        <f t="shared" si="88"/>
        <v>16814923</v>
      </c>
    </row>
    <row r="2101" spans="5:9" ht="12.75" customHeight="1">
      <c r="E2101" s="21" t="s">
        <v>1734</v>
      </c>
      <c r="F2101" s="21"/>
      <c r="G2101" s="4"/>
      <c r="H2101" s="4"/>
      <c r="I2101" s="4"/>
    </row>
    <row r="2102" spans="4:9" ht="12.75" customHeight="1">
      <c r="D2102" s="7" t="s">
        <v>1223</v>
      </c>
      <c r="E2102" s="20" t="s">
        <v>1224</v>
      </c>
      <c r="F2102" s="20"/>
      <c r="H2102" s="3">
        <v>171883275.68</v>
      </c>
      <c r="I2102" s="3">
        <f>G2102+H2102</f>
        <v>171883275.68</v>
      </c>
    </row>
    <row r="2103" spans="4:9" ht="12.75" customHeight="1" thickBot="1">
      <c r="D2103" s="7" t="s">
        <v>1267</v>
      </c>
      <c r="E2103" s="20" t="s">
        <v>1355</v>
      </c>
      <c r="F2103" s="20"/>
      <c r="H2103" s="3">
        <v>48527953</v>
      </c>
      <c r="I2103" s="3">
        <f>G2103+H2103</f>
        <v>48527953</v>
      </c>
    </row>
    <row r="2104" spans="5:9" ht="12.75" customHeight="1" thickBot="1">
      <c r="E2104" s="23" t="s">
        <v>1735</v>
      </c>
      <c r="F2104" s="23"/>
      <c r="G2104" s="5">
        <f>SUM(G2102:G2103)</f>
        <v>0</v>
      </c>
      <c r="H2104" s="5">
        <f>SUM(H2102:H2103)</f>
        <v>220411228.68</v>
      </c>
      <c r="I2104" s="5">
        <f>G2104+H2104</f>
        <v>220411228.68</v>
      </c>
    </row>
    <row r="2105" spans="5:9" ht="12.75" customHeight="1">
      <c r="E2105" s="21" t="s">
        <v>1740</v>
      </c>
      <c r="F2105" s="21"/>
      <c r="G2105" s="4"/>
      <c r="H2105" s="4"/>
      <c r="I2105" s="4"/>
    </row>
    <row r="2106" spans="4:9" ht="12.75" customHeight="1">
      <c r="D2106" s="7" t="s">
        <v>1223</v>
      </c>
      <c r="E2106" s="20" t="s">
        <v>1224</v>
      </c>
      <c r="F2106" s="20"/>
      <c r="G2106" s="3">
        <v>0</v>
      </c>
      <c r="H2106" s="3">
        <v>171883275.68</v>
      </c>
      <c r="I2106" s="3">
        <f>G2106+H2106</f>
        <v>171883275.68</v>
      </c>
    </row>
    <row r="2107" spans="4:9" ht="12.75" customHeight="1" thickBot="1">
      <c r="D2107" s="7" t="s">
        <v>1267</v>
      </c>
      <c r="E2107" s="20" t="s">
        <v>1355</v>
      </c>
      <c r="F2107" s="20"/>
      <c r="G2107" s="3">
        <v>0</v>
      </c>
      <c r="H2107" s="3">
        <v>48527953</v>
      </c>
      <c r="I2107" s="3">
        <f>G2107+H2107</f>
        <v>48527953</v>
      </c>
    </row>
    <row r="2108" spans="5:9" ht="12.75" customHeight="1" thickBot="1">
      <c r="E2108" s="23" t="s">
        <v>1741</v>
      </c>
      <c r="F2108" s="23"/>
      <c r="G2108" s="5">
        <f>SUM(G2106:G2107)</f>
        <v>0</v>
      </c>
      <c r="H2108" s="5">
        <f>SUM(H2106:H2107)</f>
        <v>220411228.68</v>
      </c>
      <c r="I2108" s="5">
        <f>G2108+H2108</f>
        <v>220411228.68</v>
      </c>
    </row>
    <row r="2110" spans="1:6" ht="12.75" customHeight="1">
      <c r="A2110" s="6" t="s">
        <v>1205</v>
      </c>
      <c r="B2110" s="6" t="s">
        <v>312</v>
      </c>
      <c r="C2110" s="6"/>
      <c r="D2110" s="8"/>
      <c r="E2110" s="22" t="s">
        <v>313</v>
      </c>
      <c r="F2110" s="22"/>
    </row>
    <row r="2111" spans="1:6" ht="15" customHeight="1">
      <c r="A2111" s="6"/>
      <c r="B2111" s="6"/>
      <c r="C2111" s="6" t="s">
        <v>1241</v>
      </c>
      <c r="D2111" s="8"/>
      <c r="E2111" s="22" t="s">
        <v>1242</v>
      </c>
      <c r="F2111" s="22"/>
    </row>
    <row r="2112" spans="4:9" ht="12.75" customHeight="1">
      <c r="D2112" s="7" t="s">
        <v>1363</v>
      </c>
      <c r="E2112" s="20" t="s">
        <v>1323</v>
      </c>
      <c r="F2112" s="20"/>
      <c r="G2112" s="3">
        <v>218000</v>
      </c>
      <c r="H2112" s="3">
        <v>0</v>
      </c>
      <c r="I2112" s="3">
        <f>G2112+H2112</f>
        <v>218000</v>
      </c>
    </row>
    <row r="2113" spans="4:9" ht="12.75" customHeight="1">
      <c r="D2113" s="7" t="s">
        <v>1365</v>
      </c>
      <c r="E2113" s="20" t="s">
        <v>1321</v>
      </c>
      <c r="F2113" s="20"/>
      <c r="G2113" s="3">
        <v>222000</v>
      </c>
      <c r="H2113" s="3">
        <v>0</v>
      </c>
      <c r="I2113" s="3">
        <f>G2113+H2113</f>
        <v>222000</v>
      </c>
    </row>
    <row r="2114" spans="4:9" ht="12.75" customHeight="1">
      <c r="D2114" s="7" t="s">
        <v>1367</v>
      </c>
      <c r="E2114" s="20" t="s">
        <v>1324</v>
      </c>
      <c r="F2114" s="20"/>
      <c r="G2114" s="3">
        <v>3467000</v>
      </c>
      <c r="H2114" s="3">
        <v>0</v>
      </c>
      <c r="I2114" s="3">
        <f>G2114+H2114</f>
        <v>3467000</v>
      </c>
    </row>
    <row r="2115" spans="4:9" ht="12.75" customHeight="1" thickBot="1">
      <c r="D2115" s="7" t="s">
        <v>1376</v>
      </c>
      <c r="E2115" s="20" t="s">
        <v>1326</v>
      </c>
      <c r="F2115" s="20"/>
      <c r="G2115" s="3">
        <v>100000</v>
      </c>
      <c r="H2115" s="3">
        <v>0</v>
      </c>
      <c r="I2115" s="3">
        <f>G2115+H2115</f>
        <v>100000</v>
      </c>
    </row>
    <row r="2116" spans="5:9" ht="12.75" customHeight="1">
      <c r="E2116" s="21" t="s">
        <v>1681</v>
      </c>
      <c r="F2116" s="21"/>
      <c r="G2116" s="4"/>
      <c r="H2116" s="4"/>
      <c r="I2116" s="4"/>
    </row>
    <row r="2117" spans="4:9" ht="12.75" customHeight="1" thickBot="1">
      <c r="D2117" s="7" t="s">
        <v>1211</v>
      </c>
      <c r="E2117" s="20" t="s">
        <v>1212</v>
      </c>
      <c r="F2117" s="20"/>
      <c r="G2117" s="3">
        <v>4007000</v>
      </c>
      <c r="I2117" s="3">
        <f>G2117+H2117</f>
        <v>4007000</v>
      </c>
    </row>
    <row r="2118" spans="5:9" ht="12.75" customHeight="1" thickBot="1">
      <c r="E2118" s="23" t="s">
        <v>1682</v>
      </c>
      <c r="F2118" s="23"/>
      <c r="G2118" s="5">
        <f>SUM(G2117:G2117)</f>
        <v>4007000</v>
      </c>
      <c r="H2118" s="5">
        <f>SUM(H2117:H2117)</f>
        <v>0</v>
      </c>
      <c r="I2118" s="5">
        <f>G2118+H2118</f>
        <v>4007000</v>
      </c>
    </row>
    <row r="2119" spans="5:9" ht="12.75" customHeight="1">
      <c r="E2119" s="21" t="s">
        <v>1742</v>
      </c>
      <c r="F2119" s="21"/>
      <c r="G2119" s="4"/>
      <c r="H2119" s="4"/>
      <c r="I2119" s="4"/>
    </row>
    <row r="2120" spans="4:9" ht="12.75" customHeight="1" thickBot="1">
      <c r="D2120" s="7" t="s">
        <v>1211</v>
      </c>
      <c r="E2120" s="20" t="s">
        <v>1212</v>
      </c>
      <c r="F2120" s="20"/>
      <c r="G2120" s="3">
        <v>4007000</v>
      </c>
      <c r="H2120" s="3">
        <v>0</v>
      </c>
      <c r="I2120" s="3">
        <f>G2120+H2120</f>
        <v>4007000</v>
      </c>
    </row>
    <row r="2121" spans="5:9" ht="12.75" customHeight="1" thickBot="1">
      <c r="E2121" s="23" t="s">
        <v>1743</v>
      </c>
      <c r="F2121" s="23"/>
      <c r="G2121" s="5">
        <f>SUM(G2120:G2120)</f>
        <v>4007000</v>
      </c>
      <c r="H2121" s="5">
        <f>SUM(H2120:H2120)</f>
        <v>0</v>
      </c>
      <c r="I2121" s="5">
        <f>G2121+H2121</f>
        <v>4007000</v>
      </c>
    </row>
    <row r="2122" ht="6" customHeight="1"/>
    <row r="2123" spans="5:9" ht="33.75" customHeight="1">
      <c r="E2123" s="37" t="s">
        <v>1144</v>
      </c>
      <c r="F2123" s="37"/>
      <c r="G2123" s="10"/>
      <c r="H2123" s="10"/>
      <c r="I2123" s="10"/>
    </row>
    <row r="2124" spans="4:9" ht="12.75" customHeight="1">
      <c r="D2124" s="7" t="s">
        <v>1344</v>
      </c>
      <c r="E2124" s="38" t="s">
        <v>213</v>
      </c>
      <c r="F2124" s="38"/>
      <c r="G2124" s="3">
        <f>SUM(G2125:G2133)/2</f>
        <v>0</v>
      </c>
      <c r="H2124" s="3">
        <f>SUM(H2125:H2133)/2</f>
        <v>348516162</v>
      </c>
      <c r="I2124" s="3">
        <f>G2124+H2124</f>
        <v>348516162</v>
      </c>
    </row>
    <row r="2125" spans="5:6" ht="12.75">
      <c r="E2125" s="8" t="s">
        <v>1345</v>
      </c>
      <c r="F2125" s="15" t="s">
        <v>794</v>
      </c>
    </row>
    <row r="2126" spans="5:9" ht="25.5">
      <c r="E2126" s="7" t="s">
        <v>1346</v>
      </c>
      <c r="F2126" s="14" t="s">
        <v>795</v>
      </c>
      <c r="G2126" s="3">
        <v>0</v>
      </c>
      <c r="H2126" s="3">
        <v>24879708</v>
      </c>
      <c r="I2126" s="3">
        <f>G2126+H2126</f>
        <v>24879708</v>
      </c>
    </row>
    <row r="2127" spans="5:9" ht="12.75" customHeight="1">
      <c r="E2127" s="34" t="s">
        <v>300</v>
      </c>
      <c r="F2127" s="34"/>
      <c r="G2127" s="9">
        <f>SUM(G2126:G2126)</f>
        <v>0</v>
      </c>
      <c r="H2127" s="9">
        <f>SUM(H2126:H2126)</f>
        <v>24879708</v>
      </c>
      <c r="I2127" s="9">
        <f>G2127+H2127</f>
        <v>24879708</v>
      </c>
    </row>
    <row r="2128" spans="5:6" ht="12.75">
      <c r="E2128" s="8" t="s">
        <v>1348</v>
      </c>
      <c r="F2128" s="15" t="s">
        <v>1701</v>
      </c>
    </row>
    <row r="2129" spans="5:9" ht="12.75">
      <c r="E2129" s="7" t="s">
        <v>1346</v>
      </c>
      <c r="F2129" s="14" t="s">
        <v>1702</v>
      </c>
      <c r="G2129" s="3">
        <v>0</v>
      </c>
      <c r="H2129" s="3">
        <v>323551454</v>
      </c>
      <c r="I2129" s="3">
        <f>G2129+H2129</f>
        <v>323551454</v>
      </c>
    </row>
    <row r="2130" spans="5:9" ht="12.75" customHeight="1">
      <c r="E2130" s="34" t="s">
        <v>301</v>
      </c>
      <c r="F2130" s="34"/>
      <c r="G2130" s="9">
        <f>SUM(G2129:G2129)</f>
        <v>0</v>
      </c>
      <c r="H2130" s="9">
        <f>SUM(H2129:H2129)</f>
        <v>323551454</v>
      </c>
      <c r="I2130" s="9">
        <f>G2130+H2130</f>
        <v>323551454</v>
      </c>
    </row>
    <row r="2131" spans="5:6" ht="12.75">
      <c r="E2131" s="8" t="s">
        <v>1349</v>
      </c>
      <c r="F2131" s="15" t="s">
        <v>932</v>
      </c>
    </row>
    <row r="2132" spans="5:9" ht="25.5">
      <c r="E2132" s="7" t="s">
        <v>1346</v>
      </c>
      <c r="F2132" s="14" t="s">
        <v>933</v>
      </c>
      <c r="G2132" s="3">
        <v>0</v>
      </c>
      <c r="H2132" s="3">
        <v>85000</v>
      </c>
      <c r="I2132" s="3">
        <f>G2132+H2132</f>
        <v>85000</v>
      </c>
    </row>
    <row r="2133" spans="5:9" ht="12.75" customHeight="1">
      <c r="E2133" s="34" t="s">
        <v>302</v>
      </c>
      <c r="F2133" s="34"/>
      <c r="G2133" s="9">
        <f>SUM(G2132:G2132)</f>
        <v>0</v>
      </c>
      <c r="H2133" s="9">
        <f>SUM(H2132:H2132)</f>
        <v>85000</v>
      </c>
      <c r="I2133" s="9">
        <f>G2133+H2133</f>
        <v>85000</v>
      </c>
    </row>
    <row r="2134" spans="4:9" ht="12.75" customHeight="1">
      <c r="D2134" s="7" t="s">
        <v>1388</v>
      </c>
      <c r="E2134" s="38" t="s">
        <v>216</v>
      </c>
      <c r="F2134" s="38"/>
      <c r="G2134" s="3">
        <f>SUM(G2135:G2147)/2</f>
        <v>0</v>
      </c>
      <c r="H2134" s="3">
        <f>SUM(H2135:H2147)/2</f>
        <v>1151483838</v>
      </c>
      <c r="I2134" s="3">
        <f>G2134+H2134</f>
        <v>1151483838</v>
      </c>
    </row>
    <row r="2135" spans="5:6" ht="25.5">
      <c r="E2135" s="8" t="s">
        <v>1345</v>
      </c>
      <c r="F2135" s="15" t="s">
        <v>1703</v>
      </c>
    </row>
    <row r="2136" spans="5:9" ht="25.5">
      <c r="E2136" s="7" t="s">
        <v>1346</v>
      </c>
      <c r="F2136" s="14" t="s">
        <v>1704</v>
      </c>
      <c r="G2136" s="3">
        <v>0</v>
      </c>
      <c r="H2136" s="3">
        <v>61975000</v>
      </c>
      <c r="I2136" s="3">
        <f>G2136+H2136</f>
        <v>61975000</v>
      </c>
    </row>
    <row r="2137" spans="5:9" ht="12.75" customHeight="1">
      <c r="E2137" s="34" t="s">
        <v>300</v>
      </c>
      <c r="F2137" s="34"/>
      <c r="G2137" s="9">
        <f>SUM(G2136:G2136)</f>
        <v>0</v>
      </c>
      <c r="H2137" s="9">
        <f>SUM(H2136:H2136)</f>
        <v>61975000</v>
      </c>
      <c r="I2137" s="9">
        <f>G2137+H2137</f>
        <v>61975000</v>
      </c>
    </row>
    <row r="2138" spans="5:6" ht="25.5">
      <c r="E2138" s="8" t="s">
        <v>1348</v>
      </c>
      <c r="F2138" s="15" t="s">
        <v>1705</v>
      </c>
    </row>
    <row r="2139" spans="5:9" ht="51">
      <c r="E2139" s="7" t="s">
        <v>1346</v>
      </c>
      <c r="F2139" s="14" t="s">
        <v>1108</v>
      </c>
      <c r="G2139" s="3">
        <v>0</v>
      </c>
      <c r="H2139" s="3">
        <v>202684480</v>
      </c>
      <c r="I2139" s="3">
        <f aca="true" t="shared" si="89" ref="I2139:I2147">G2139+H2139</f>
        <v>202684480</v>
      </c>
    </row>
    <row r="2140" spans="5:9" ht="25.5">
      <c r="E2140" s="7" t="s">
        <v>1347</v>
      </c>
      <c r="F2140" s="14" t="s">
        <v>1107</v>
      </c>
      <c r="G2140" s="3">
        <v>0</v>
      </c>
      <c r="H2140" s="3">
        <v>61069000</v>
      </c>
      <c r="I2140" s="3">
        <f t="shared" si="89"/>
        <v>61069000</v>
      </c>
    </row>
    <row r="2141" spans="5:9" ht="51">
      <c r="E2141" s="7" t="s">
        <v>1446</v>
      </c>
      <c r="F2141" s="14" t="s">
        <v>1106</v>
      </c>
      <c r="G2141" s="3">
        <v>0</v>
      </c>
      <c r="H2141" s="3">
        <v>658642104</v>
      </c>
      <c r="I2141" s="3">
        <f t="shared" si="89"/>
        <v>658642104</v>
      </c>
    </row>
    <row r="2142" spans="5:9" ht="12.75">
      <c r="E2142" s="7" t="s">
        <v>1448</v>
      </c>
      <c r="F2142" s="14" t="s">
        <v>1105</v>
      </c>
      <c r="G2142" s="3">
        <v>0</v>
      </c>
      <c r="H2142" s="3">
        <v>125213766</v>
      </c>
      <c r="I2142" s="3">
        <f t="shared" si="89"/>
        <v>125213766</v>
      </c>
    </row>
    <row r="2143" spans="5:9" ht="25.5">
      <c r="E2143" s="7" t="s">
        <v>1452</v>
      </c>
      <c r="F2143" s="14" t="s">
        <v>934</v>
      </c>
      <c r="G2143" s="3">
        <v>0</v>
      </c>
      <c r="H2143" s="3">
        <v>21650360</v>
      </c>
      <c r="I2143" s="3">
        <f t="shared" si="89"/>
        <v>21650360</v>
      </c>
    </row>
    <row r="2144" spans="5:9" ht="38.25">
      <c r="E2144" s="7" t="s">
        <v>1467</v>
      </c>
      <c r="F2144" s="14" t="s">
        <v>935</v>
      </c>
      <c r="G2144" s="3">
        <v>0</v>
      </c>
      <c r="H2144" s="3">
        <v>701250</v>
      </c>
      <c r="I2144" s="3">
        <f t="shared" si="89"/>
        <v>701250</v>
      </c>
    </row>
    <row r="2145" spans="5:9" ht="51">
      <c r="E2145" s="7" t="s">
        <v>1468</v>
      </c>
      <c r="F2145" s="14" t="s">
        <v>936</v>
      </c>
      <c r="G2145" s="3">
        <v>0</v>
      </c>
      <c r="H2145" s="3">
        <v>18986878</v>
      </c>
      <c r="I2145" s="3">
        <f t="shared" si="89"/>
        <v>18986878</v>
      </c>
    </row>
    <row r="2146" spans="5:9" ht="38.25">
      <c r="E2146" s="7" t="s">
        <v>1470</v>
      </c>
      <c r="F2146" s="14" t="s">
        <v>937</v>
      </c>
      <c r="G2146" s="3">
        <v>0</v>
      </c>
      <c r="H2146" s="3">
        <v>561000</v>
      </c>
      <c r="I2146" s="3">
        <f t="shared" si="89"/>
        <v>561000</v>
      </c>
    </row>
    <row r="2147" spans="5:9" ht="12.75" customHeight="1">
      <c r="E2147" s="34" t="s">
        <v>301</v>
      </c>
      <c r="F2147" s="34"/>
      <c r="G2147" s="9">
        <f>SUM(G2139:G2146)</f>
        <v>0</v>
      </c>
      <c r="H2147" s="9">
        <f>SUM(H2139:H2146)</f>
        <v>1089508838</v>
      </c>
      <c r="I2147" s="9">
        <f t="shared" si="89"/>
        <v>1089508838</v>
      </c>
    </row>
    <row r="2148" spans="5:9" ht="12.75" customHeight="1" thickBot="1">
      <c r="E2148" s="35" t="s">
        <v>303</v>
      </c>
      <c r="F2148" s="35"/>
      <c r="G2148" s="13"/>
      <c r="H2148" s="13"/>
      <c r="I2148" s="13"/>
    </row>
    <row r="2149" spans="4:9" ht="12.75" customHeight="1" thickBot="1">
      <c r="D2149" s="7" t="s">
        <v>1272</v>
      </c>
      <c r="E2149" s="36" t="s">
        <v>1356</v>
      </c>
      <c r="F2149" s="36"/>
      <c r="G2149" s="3">
        <v>0</v>
      </c>
      <c r="H2149" s="3">
        <v>1500000000</v>
      </c>
      <c r="I2149" s="3">
        <f>G2149+H2149</f>
        <v>1500000000</v>
      </c>
    </row>
    <row r="2150" spans="5:9" ht="12.75" customHeight="1" thickBot="1">
      <c r="E2150" s="23" t="s">
        <v>1145</v>
      </c>
      <c r="F2150" s="23"/>
      <c r="G2150" s="5">
        <f>SUM(G2149:G2149)</f>
        <v>0</v>
      </c>
      <c r="H2150" s="5">
        <f>SUM(H2149:H2149)</f>
        <v>1500000000</v>
      </c>
      <c r="I2150" s="5">
        <f>G2150+H2150</f>
        <v>1500000000</v>
      </c>
    </row>
    <row r="2151" spans="5:9" ht="12.75" customHeight="1">
      <c r="E2151" s="21" t="s">
        <v>1744</v>
      </c>
      <c r="F2151" s="21"/>
      <c r="G2151" s="4"/>
      <c r="H2151" s="4"/>
      <c r="I2151" s="4"/>
    </row>
    <row r="2152" spans="4:9" ht="12.75" customHeight="1">
      <c r="D2152" s="7" t="s">
        <v>1211</v>
      </c>
      <c r="E2152" s="20" t="s">
        <v>1212</v>
      </c>
      <c r="F2152" s="20"/>
      <c r="G2152" s="3">
        <v>35772694000</v>
      </c>
      <c r="H2152" s="3">
        <v>0</v>
      </c>
      <c r="I2152" s="3">
        <f aca="true" t="shared" si="90" ref="I2152:I2159">G2152+H2152</f>
        <v>35772694000</v>
      </c>
    </row>
    <row r="2153" spans="4:9" ht="12.75" customHeight="1">
      <c r="D2153" s="7" t="s">
        <v>1223</v>
      </c>
      <c r="E2153" s="20" t="s">
        <v>1224</v>
      </c>
      <c r="F2153" s="20"/>
      <c r="G2153" s="3">
        <v>0</v>
      </c>
      <c r="H2153" s="3">
        <v>357153275.68</v>
      </c>
      <c r="I2153" s="3">
        <f t="shared" si="90"/>
        <v>357153275.68</v>
      </c>
    </row>
    <row r="2154" spans="4:9" ht="12.75" customHeight="1">
      <c r="D2154" s="7" t="s">
        <v>1217</v>
      </c>
      <c r="E2154" s="20" t="s">
        <v>1218</v>
      </c>
      <c r="F2154" s="20"/>
      <c r="G2154" s="3">
        <v>0</v>
      </c>
      <c r="H2154" s="3">
        <v>25891186.42</v>
      </c>
      <c r="I2154" s="3">
        <f t="shared" si="90"/>
        <v>25891186.42</v>
      </c>
    </row>
    <row r="2155" spans="4:9" ht="12.75" customHeight="1">
      <c r="D2155" s="7" t="s">
        <v>1219</v>
      </c>
      <c r="E2155" s="20" t="s">
        <v>1220</v>
      </c>
      <c r="F2155" s="20"/>
      <c r="G2155" s="3">
        <v>0</v>
      </c>
      <c r="H2155" s="3">
        <v>10957956.81</v>
      </c>
      <c r="I2155" s="3">
        <f t="shared" si="90"/>
        <v>10957956.81</v>
      </c>
    </row>
    <row r="2156" spans="4:9" ht="12.75" customHeight="1">
      <c r="D2156" s="7" t="s">
        <v>1267</v>
      </c>
      <c r="E2156" s="20" t="s">
        <v>1355</v>
      </c>
      <c r="F2156" s="20"/>
      <c r="G2156" s="3">
        <v>0</v>
      </c>
      <c r="H2156" s="3">
        <v>116926732</v>
      </c>
      <c r="I2156" s="3">
        <f t="shared" si="90"/>
        <v>116926732</v>
      </c>
    </row>
    <row r="2157" spans="4:9" ht="12.75" customHeight="1">
      <c r="D2157" s="7" t="s">
        <v>1272</v>
      </c>
      <c r="E2157" s="20" t="s">
        <v>1356</v>
      </c>
      <c r="F2157" s="20"/>
      <c r="G2157" s="3">
        <v>0</v>
      </c>
      <c r="H2157" s="3">
        <v>1750414283</v>
      </c>
      <c r="I2157" s="3">
        <f t="shared" si="90"/>
        <v>1750414283</v>
      </c>
    </row>
    <row r="2158" spans="4:9" ht="12.75" customHeight="1" thickBot="1">
      <c r="D2158" s="7" t="s">
        <v>1522</v>
      </c>
      <c r="E2158" s="20" t="s">
        <v>53</v>
      </c>
      <c r="F2158" s="20"/>
      <c r="G2158" s="3">
        <v>0</v>
      </c>
      <c r="H2158" s="3">
        <v>1030125.57</v>
      </c>
      <c r="I2158" s="3">
        <f t="shared" si="90"/>
        <v>1030125.57</v>
      </c>
    </row>
    <row r="2159" spans="5:9" ht="12.75" customHeight="1" thickBot="1">
      <c r="E2159" s="23" t="s">
        <v>1745</v>
      </c>
      <c r="F2159" s="23"/>
      <c r="G2159" s="5">
        <f>SUM(G2152:G2158)</f>
        <v>35772694000</v>
      </c>
      <c r="H2159" s="5">
        <f>SUM(H2152:H2158)</f>
        <v>2262373559.48</v>
      </c>
      <c r="I2159" s="5">
        <f t="shared" si="90"/>
        <v>38035067559.48</v>
      </c>
    </row>
    <row r="2161" spans="1:6" ht="12.75" customHeight="1">
      <c r="A2161" s="6" t="s">
        <v>314</v>
      </c>
      <c r="B2161" s="6" t="s">
        <v>1205</v>
      </c>
      <c r="C2161" s="6"/>
      <c r="D2161" s="8"/>
      <c r="E2161" s="22" t="s">
        <v>315</v>
      </c>
      <c r="F2161" s="22"/>
    </row>
    <row r="2162" spans="1:6" ht="12.75" customHeight="1">
      <c r="A2162" s="6"/>
      <c r="B2162" s="6"/>
      <c r="C2162" s="6" t="s">
        <v>1291</v>
      </c>
      <c r="D2162" s="8"/>
      <c r="E2162" s="22" t="s">
        <v>1292</v>
      </c>
      <c r="F2162" s="22"/>
    </row>
    <row r="2163" spans="4:9" ht="12.75" customHeight="1">
      <c r="D2163" s="7" t="s">
        <v>1361</v>
      </c>
      <c r="E2163" s="20" t="s">
        <v>198</v>
      </c>
      <c r="F2163" s="20"/>
      <c r="G2163" s="3">
        <v>154804000</v>
      </c>
      <c r="H2163" s="3">
        <v>0</v>
      </c>
      <c r="I2163" s="3">
        <f aca="true" t="shared" si="91" ref="I2163:I2170">G2163+H2163</f>
        <v>154804000</v>
      </c>
    </row>
    <row r="2164" spans="4:9" ht="12.75" customHeight="1">
      <c r="D2164" s="7" t="s">
        <v>1362</v>
      </c>
      <c r="E2164" s="20" t="s">
        <v>1319</v>
      </c>
      <c r="F2164" s="20"/>
      <c r="G2164" s="3">
        <v>27717000</v>
      </c>
      <c r="H2164" s="3">
        <v>0</v>
      </c>
      <c r="I2164" s="3">
        <f t="shared" si="91"/>
        <v>27717000</v>
      </c>
    </row>
    <row r="2165" spans="4:9" ht="12.75" customHeight="1">
      <c r="D2165" s="7" t="s">
        <v>1369</v>
      </c>
      <c r="E2165" s="20" t="s">
        <v>1320</v>
      </c>
      <c r="F2165" s="20"/>
      <c r="G2165" s="3">
        <v>1000000</v>
      </c>
      <c r="H2165" s="3">
        <v>0</v>
      </c>
      <c r="I2165" s="3">
        <f t="shared" si="91"/>
        <v>1000000</v>
      </c>
    </row>
    <row r="2166" spans="4:9" ht="12.75" customHeight="1">
      <c r="D2166" s="7" t="s">
        <v>1372</v>
      </c>
      <c r="E2166" s="20" t="s">
        <v>1322</v>
      </c>
      <c r="F2166" s="20"/>
      <c r="G2166" s="3">
        <v>400000</v>
      </c>
      <c r="H2166" s="3">
        <v>0</v>
      </c>
      <c r="I2166" s="3">
        <f t="shared" si="91"/>
        <v>400000</v>
      </c>
    </row>
    <row r="2167" spans="4:9" ht="12.75" customHeight="1">
      <c r="D2167" s="7" t="s">
        <v>1370</v>
      </c>
      <c r="E2167" s="20" t="s">
        <v>199</v>
      </c>
      <c r="F2167" s="20"/>
      <c r="G2167" s="3">
        <v>2625000</v>
      </c>
      <c r="H2167" s="3">
        <v>0</v>
      </c>
      <c r="I2167" s="3">
        <f t="shared" si="91"/>
        <v>2625000</v>
      </c>
    </row>
    <row r="2168" spans="4:9" ht="12.75" customHeight="1">
      <c r="D2168" s="7" t="s">
        <v>1363</v>
      </c>
      <c r="E2168" s="20" t="s">
        <v>1323</v>
      </c>
      <c r="F2168" s="20"/>
      <c r="G2168" s="3">
        <v>10167000</v>
      </c>
      <c r="H2168" s="3">
        <v>0</v>
      </c>
      <c r="I2168" s="3">
        <f t="shared" si="91"/>
        <v>10167000</v>
      </c>
    </row>
    <row r="2169" spans="4:9" ht="12.75" customHeight="1">
      <c r="D2169" s="7" t="s">
        <v>1365</v>
      </c>
      <c r="E2169" s="20" t="s">
        <v>1321</v>
      </c>
      <c r="F2169" s="20"/>
      <c r="G2169" s="3">
        <v>1910000</v>
      </c>
      <c r="H2169" s="3">
        <v>176000</v>
      </c>
      <c r="I2169" s="3">
        <f t="shared" si="91"/>
        <v>2086000</v>
      </c>
    </row>
    <row r="2170" spans="4:9" ht="12.75" customHeight="1">
      <c r="D2170" s="7" t="s">
        <v>1367</v>
      </c>
      <c r="E2170" s="20" t="s">
        <v>1324</v>
      </c>
      <c r="F2170" s="20"/>
      <c r="G2170" s="3">
        <v>86372000</v>
      </c>
      <c r="H2170" s="3">
        <v>82557228</v>
      </c>
      <c r="I2170" s="3">
        <f t="shared" si="91"/>
        <v>168929228</v>
      </c>
    </row>
    <row r="2171" spans="5:6" ht="64.5" customHeight="1">
      <c r="E2171" s="20" t="s">
        <v>949</v>
      </c>
      <c r="F2171" s="20"/>
    </row>
    <row r="2172" spans="4:9" ht="12.75" customHeight="1">
      <c r="D2172" s="7" t="s">
        <v>1374</v>
      </c>
      <c r="E2172" s="20" t="s">
        <v>1325</v>
      </c>
      <c r="F2172" s="20"/>
      <c r="G2172" s="3">
        <v>29000000</v>
      </c>
      <c r="H2172" s="3">
        <v>2000000</v>
      </c>
      <c r="I2172" s="3">
        <f aca="true" t="shared" si="92" ref="I2172:I2179">G2172+H2172</f>
        <v>31000000</v>
      </c>
    </row>
    <row r="2173" spans="4:9" ht="12.75" customHeight="1">
      <c r="D2173" s="7" t="s">
        <v>1375</v>
      </c>
      <c r="E2173" s="20" t="s">
        <v>202</v>
      </c>
      <c r="F2173" s="20"/>
      <c r="G2173" s="3">
        <v>862000</v>
      </c>
      <c r="H2173" s="3">
        <v>0</v>
      </c>
      <c r="I2173" s="3">
        <f t="shared" si="92"/>
        <v>862000</v>
      </c>
    </row>
    <row r="2174" spans="4:9" ht="12.75" customHeight="1">
      <c r="D2174" s="7" t="s">
        <v>1376</v>
      </c>
      <c r="E2174" s="20" t="s">
        <v>1326</v>
      </c>
      <c r="F2174" s="20"/>
      <c r="G2174" s="3">
        <v>9748000</v>
      </c>
      <c r="H2174" s="3">
        <v>0</v>
      </c>
      <c r="I2174" s="3">
        <f t="shared" si="92"/>
        <v>9748000</v>
      </c>
    </row>
    <row r="2175" spans="4:9" ht="12.75" customHeight="1">
      <c r="D2175" s="7" t="s">
        <v>1192</v>
      </c>
      <c r="E2175" s="20" t="s">
        <v>210</v>
      </c>
      <c r="F2175" s="20"/>
      <c r="G2175" s="3">
        <v>2000000</v>
      </c>
      <c r="H2175" s="3">
        <v>0</v>
      </c>
      <c r="I2175" s="3">
        <f t="shared" si="92"/>
        <v>2000000</v>
      </c>
    </row>
    <row r="2176" spans="4:9" ht="12.75" customHeight="1">
      <c r="D2176" s="7" t="s">
        <v>1193</v>
      </c>
      <c r="E2176" s="20" t="s">
        <v>211</v>
      </c>
      <c r="F2176" s="20"/>
      <c r="G2176" s="3">
        <v>400000</v>
      </c>
      <c r="H2176" s="3">
        <v>0</v>
      </c>
      <c r="I2176" s="3">
        <f t="shared" si="92"/>
        <v>400000</v>
      </c>
    </row>
    <row r="2177" spans="4:9" ht="12.75" customHeight="1">
      <c r="D2177" s="7" t="s">
        <v>1194</v>
      </c>
      <c r="E2177" s="20" t="s">
        <v>212</v>
      </c>
      <c r="F2177" s="20"/>
      <c r="G2177" s="3">
        <v>200000</v>
      </c>
      <c r="H2177" s="3">
        <v>0</v>
      </c>
      <c r="I2177" s="3">
        <f t="shared" si="92"/>
        <v>200000</v>
      </c>
    </row>
    <row r="2178" spans="4:9" ht="12.75" customHeight="1">
      <c r="D2178" s="7" t="s">
        <v>1377</v>
      </c>
      <c r="E2178" s="20" t="s">
        <v>1327</v>
      </c>
      <c r="F2178" s="20"/>
      <c r="G2178" s="3">
        <v>0</v>
      </c>
      <c r="H2178" s="3">
        <v>885800000</v>
      </c>
      <c r="I2178" s="3">
        <f t="shared" si="92"/>
        <v>885800000</v>
      </c>
    </row>
    <row r="2179" spans="4:9" ht="12.75" customHeight="1" thickBot="1">
      <c r="D2179" s="7" t="s">
        <v>1378</v>
      </c>
      <c r="E2179" s="20" t="s">
        <v>1328</v>
      </c>
      <c r="F2179" s="20"/>
      <c r="G2179" s="3">
        <v>1163000</v>
      </c>
      <c r="H2179" s="3">
        <v>88150000</v>
      </c>
      <c r="I2179" s="3">
        <f t="shared" si="92"/>
        <v>89313000</v>
      </c>
    </row>
    <row r="2180" spans="5:9" ht="12.75" customHeight="1">
      <c r="E2180" s="21" t="s">
        <v>1661</v>
      </c>
      <c r="F2180" s="21"/>
      <c r="G2180" s="4"/>
      <c r="H2180" s="4"/>
      <c r="I2180" s="4"/>
    </row>
    <row r="2181" spans="4:9" ht="12.75" customHeight="1">
      <c r="D2181" s="7" t="s">
        <v>1211</v>
      </c>
      <c r="E2181" s="20" t="s">
        <v>1212</v>
      </c>
      <c r="F2181" s="20"/>
      <c r="G2181" s="3">
        <v>328368000</v>
      </c>
      <c r="I2181" s="3">
        <f aca="true" t="shared" si="93" ref="I2181:I2186">G2181+H2181</f>
        <v>328368000</v>
      </c>
    </row>
    <row r="2182" spans="4:9" ht="12.75" customHeight="1">
      <c r="D2182" s="7" t="s">
        <v>1223</v>
      </c>
      <c r="E2182" s="20" t="s">
        <v>1224</v>
      </c>
      <c r="F2182" s="20"/>
      <c r="H2182" s="3">
        <v>65841228</v>
      </c>
      <c r="I2182" s="3">
        <f t="shared" si="93"/>
        <v>65841228</v>
      </c>
    </row>
    <row r="2183" spans="4:9" ht="12.75" customHeight="1">
      <c r="D2183" s="7" t="s">
        <v>1217</v>
      </c>
      <c r="E2183" s="20" t="s">
        <v>1218</v>
      </c>
      <c r="F2183" s="20"/>
      <c r="H2183" s="3">
        <v>1250000</v>
      </c>
      <c r="I2183" s="3">
        <f t="shared" si="93"/>
        <v>1250000</v>
      </c>
    </row>
    <row r="2184" spans="4:9" ht="12.75" customHeight="1">
      <c r="D2184" s="7" t="s">
        <v>1219</v>
      </c>
      <c r="E2184" s="20" t="s">
        <v>1220</v>
      </c>
      <c r="F2184" s="20"/>
      <c r="H2184" s="3">
        <v>1250000</v>
      </c>
      <c r="I2184" s="3">
        <f t="shared" si="93"/>
        <v>1250000</v>
      </c>
    </row>
    <row r="2185" spans="4:9" ht="12.75" customHeight="1" thickBot="1">
      <c r="D2185" s="7" t="s">
        <v>1229</v>
      </c>
      <c r="E2185" s="20" t="s">
        <v>1230</v>
      </c>
      <c r="F2185" s="20"/>
      <c r="H2185" s="3">
        <v>990342000</v>
      </c>
      <c r="I2185" s="3">
        <f t="shared" si="93"/>
        <v>990342000</v>
      </c>
    </row>
    <row r="2186" spans="5:9" ht="12.75" customHeight="1" thickBot="1">
      <c r="E2186" s="23" t="s">
        <v>1662</v>
      </c>
      <c r="F2186" s="23"/>
      <c r="G2186" s="5">
        <f>SUM(G2181:G2185)</f>
        <v>328368000</v>
      </c>
      <c r="H2186" s="5">
        <f>SUM(H2181:H2185)</f>
        <v>1058683228</v>
      </c>
      <c r="I2186" s="5">
        <f t="shared" si="93"/>
        <v>1387051228</v>
      </c>
    </row>
    <row r="2187" ht="6" customHeight="1"/>
    <row r="2188" spans="5:9" ht="33.75" customHeight="1">
      <c r="E2188" s="37" t="s">
        <v>1144</v>
      </c>
      <c r="F2188" s="37"/>
      <c r="G2188" s="10"/>
      <c r="H2188" s="10"/>
      <c r="I2188" s="10"/>
    </row>
    <row r="2189" spans="4:9" ht="12.75" customHeight="1">
      <c r="D2189" s="7" t="s">
        <v>1344</v>
      </c>
      <c r="E2189" s="38" t="s">
        <v>213</v>
      </c>
      <c r="F2189" s="38"/>
      <c r="G2189" s="3">
        <f>SUM(G2190:G2192)/2</f>
        <v>0</v>
      </c>
      <c r="H2189" s="3">
        <f>SUM(H2190:H2192)/2</f>
        <v>38000000</v>
      </c>
      <c r="I2189" s="3">
        <f>G2189+H2189</f>
        <v>38000000</v>
      </c>
    </row>
    <row r="2190" spans="5:6" ht="12.75">
      <c r="E2190" s="8" t="s">
        <v>1345</v>
      </c>
      <c r="F2190" s="15" t="s">
        <v>796</v>
      </c>
    </row>
    <row r="2191" spans="5:9" ht="12.75">
      <c r="E2191" s="7" t="s">
        <v>1346</v>
      </c>
      <c r="F2191" s="14" t="s">
        <v>796</v>
      </c>
      <c r="G2191" s="3">
        <v>0</v>
      </c>
      <c r="H2191" s="3">
        <v>38000000</v>
      </c>
      <c r="I2191" s="3">
        <f>G2191+H2191</f>
        <v>38000000</v>
      </c>
    </row>
    <row r="2192" spans="5:9" ht="12.75" customHeight="1">
      <c r="E2192" s="34" t="s">
        <v>300</v>
      </c>
      <c r="F2192" s="34"/>
      <c r="G2192" s="9">
        <f>SUM(G2191:G2191)</f>
        <v>0</v>
      </c>
      <c r="H2192" s="9">
        <f>SUM(H2191:H2191)</f>
        <v>38000000</v>
      </c>
      <c r="I2192" s="9">
        <f>G2192+H2192</f>
        <v>38000000</v>
      </c>
    </row>
    <row r="2193" spans="4:9" ht="12.75" customHeight="1">
      <c r="D2193" s="7" t="s">
        <v>1388</v>
      </c>
      <c r="E2193" s="38" t="s">
        <v>216</v>
      </c>
      <c r="F2193" s="38"/>
      <c r="G2193" s="3">
        <f>SUM(G2194:G2202)/2</f>
        <v>0</v>
      </c>
      <c r="H2193" s="3">
        <f>SUM(H2194:H2202)/2</f>
        <v>762000000</v>
      </c>
      <c r="I2193" s="3">
        <f>G2193+H2193</f>
        <v>762000000</v>
      </c>
    </row>
    <row r="2194" spans="5:6" ht="12.75">
      <c r="E2194" s="8" t="s">
        <v>1345</v>
      </c>
      <c r="F2194" s="15" t="s">
        <v>317</v>
      </c>
    </row>
    <row r="2195" spans="5:9" ht="12.75">
      <c r="E2195" s="7" t="s">
        <v>1346</v>
      </c>
      <c r="F2195" s="14" t="s">
        <v>317</v>
      </c>
      <c r="G2195" s="3">
        <v>0</v>
      </c>
      <c r="H2195" s="3">
        <v>179620000</v>
      </c>
      <c r="I2195" s="3">
        <f>G2195+H2195</f>
        <v>179620000</v>
      </c>
    </row>
    <row r="2196" spans="5:9" ht="12.75" customHeight="1">
      <c r="E2196" s="34" t="s">
        <v>300</v>
      </c>
      <c r="F2196" s="34"/>
      <c r="G2196" s="9">
        <f>SUM(G2195:G2195)</f>
        <v>0</v>
      </c>
      <c r="H2196" s="9">
        <f>SUM(H2195:H2195)</f>
        <v>179620000</v>
      </c>
      <c r="I2196" s="9">
        <f>G2196+H2196</f>
        <v>179620000</v>
      </c>
    </row>
    <row r="2197" spans="5:6" ht="38.25">
      <c r="E2197" s="8" t="s">
        <v>1348</v>
      </c>
      <c r="F2197" s="15" t="s">
        <v>316</v>
      </c>
    </row>
    <row r="2198" spans="5:9" ht="25.5">
      <c r="E2198" s="7" t="s">
        <v>1346</v>
      </c>
      <c r="F2198" s="14" t="s">
        <v>1109</v>
      </c>
      <c r="G2198" s="3">
        <v>0</v>
      </c>
      <c r="H2198" s="3">
        <v>560960000</v>
      </c>
      <c r="I2198" s="3">
        <f>G2198+H2198</f>
        <v>560960000</v>
      </c>
    </row>
    <row r="2199" spans="5:9" ht="12.75" customHeight="1">
      <c r="E2199" s="34" t="s">
        <v>301</v>
      </c>
      <c r="F2199" s="34"/>
      <c r="G2199" s="9">
        <f>SUM(G2198:G2198)</f>
        <v>0</v>
      </c>
      <c r="H2199" s="9">
        <f>SUM(H2198:H2198)</f>
        <v>560960000</v>
      </c>
      <c r="I2199" s="9">
        <f>G2199+H2199</f>
        <v>560960000</v>
      </c>
    </row>
    <row r="2200" spans="5:6" ht="25.5">
      <c r="E2200" s="8" t="s">
        <v>1349</v>
      </c>
      <c r="F2200" s="15" t="s">
        <v>797</v>
      </c>
    </row>
    <row r="2201" spans="5:9" ht="12.75">
      <c r="E2201" s="7" t="s">
        <v>1346</v>
      </c>
      <c r="F2201" s="14" t="s">
        <v>798</v>
      </c>
      <c r="G2201" s="3">
        <v>0</v>
      </c>
      <c r="H2201" s="3">
        <v>21420000</v>
      </c>
      <c r="I2201" s="3">
        <f>G2201+H2201</f>
        <v>21420000</v>
      </c>
    </row>
    <row r="2202" spans="5:9" ht="12.75" customHeight="1">
      <c r="E2202" s="34" t="s">
        <v>302</v>
      </c>
      <c r="F2202" s="34"/>
      <c r="G2202" s="9">
        <f>SUM(G2201:G2201)</f>
        <v>0</v>
      </c>
      <c r="H2202" s="9">
        <f>SUM(H2201:H2201)</f>
        <v>21420000</v>
      </c>
      <c r="I2202" s="9">
        <f>G2202+H2202</f>
        <v>21420000</v>
      </c>
    </row>
    <row r="2203" spans="5:9" ht="12.75" customHeight="1" thickBot="1">
      <c r="E2203" s="35" t="s">
        <v>303</v>
      </c>
      <c r="F2203" s="35"/>
      <c r="G2203" s="13"/>
      <c r="H2203" s="13"/>
      <c r="I2203" s="13"/>
    </row>
    <row r="2204" spans="4:9" ht="12.75" customHeight="1" thickBot="1">
      <c r="D2204" s="7" t="s">
        <v>1272</v>
      </c>
      <c r="E2204" s="36" t="s">
        <v>1356</v>
      </c>
      <c r="F2204" s="36"/>
      <c r="G2204" s="3">
        <v>0</v>
      </c>
      <c r="H2204" s="3">
        <v>800000000</v>
      </c>
      <c r="I2204" s="3">
        <f>G2204+H2204</f>
        <v>800000000</v>
      </c>
    </row>
    <row r="2205" spans="5:9" ht="12.75" customHeight="1" thickBot="1">
      <c r="E2205" s="23" t="s">
        <v>1145</v>
      </c>
      <c r="F2205" s="23"/>
      <c r="G2205" s="5">
        <f>SUM(G2204:G2204)</f>
        <v>0</v>
      </c>
      <c r="H2205" s="5">
        <f>SUM(H2204:H2204)</f>
        <v>800000000</v>
      </c>
      <c r="I2205" s="5">
        <f>G2205+H2205</f>
        <v>800000000</v>
      </c>
    </row>
    <row r="2206" spans="5:9" ht="12.75" customHeight="1">
      <c r="E2206" s="21" t="s">
        <v>1083</v>
      </c>
      <c r="F2206" s="21"/>
      <c r="G2206" s="4"/>
      <c r="H2206" s="4"/>
      <c r="I2206" s="4"/>
    </row>
    <row r="2207" spans="4:9" ht="12.75" customHeight="1">
      <c r="D2207" s="7" t="s">
        <v>1211</v>
      </c>
      <c r="E2207" s="20" t="s">
        <v>1212</v>
      </c>
      <c r="F2207" s="20"/>
      <c r="G2207" s="3">
        <v>328368000</v>
      </c>
      <c r="H2207" s="3">
        <v>0</v>
      </c>
      <c r="I2207" s="3">
        <f aca="true" t="shared" si="94" ref="I2207:I2213">G2207+H2207</f>
        <v>328368000</v>
      </c>
    </row>
    <row r="2208" spans="4:9" ht="12.75" customHeight="1">
      <c r="D2208" s="7" t="s">
        <v>1223</v>
      </c>
      <c r="E2208" s="20" t="s">
        <v>1224</v>
      </c>
      <c r="F2208" s="20"/>
      <c r="G2208" s="3">
        <v>0</v>
      </c>
      <c r="H2208" s="3">
        <v>65841228</v>
      </c>
      <c r="I2208" s="3">
        <f t="shared" si="94"/>
        <v>65841228</v>
      </c>
    </row>
    <row r="2209" spans="4:9" ht="12.75" customHeight="1">
      <c r="D2209" s="7" t="s">
        <v>1217</v>
      </c>
      <c r="E2209" s="20" t="s">
        <v>1218</v>
      </c>
      <c r="F2209" s="20"/>
      <c r="G2209" s="3">
        <v>0</v>
      </c>
      <c r="H2209" s="3">
        <v>1250000</v>
      </c>
      <c r="I2209" s="3">
        <f t="shared" si="94"/>
        <v>1250000</v>
      </c>
    </row>
    <row r="2210" spans="4:9" ht="12.75" customHeight="1">
      <c r="D2210" s="7" t="s">
        <v>1219</v>
      </c>
      <c r="E2210" s="20" t="s">
        <v>1220</v>
      </c>
      <c r="F2210" s="20"/>
      <c r="G2210" s="3">
        <v>0</v>
      </c>
      <c r="H2210" s="3">
        <v>1250000</v>
      </c>
      <c r="I2210" s="3">
        <f t="shared" si="94"/>
        <v>1250000</v>
      </c>
    </row>
    <row r="2211" spans="4:9" ht="12.75" customHeight="1">
      <c r="D2211" s="7" t="s">
        <v>1229</v>
      </c>
      <c r="E2211" s="20" t="s">
        <v>1230</v>
      </c>
      <c r="F2211" s="20"/>
      <c r="G2211" s="3">
        <v>0</v>
      </c>
      <c r="H2211" s="3">
        <v>990342000</v>
      </c>
      <c r="I2211" s="3">
        <f t="shared" si="94"/>
        <v>990342000</v>
      </c>
    </row>
    <row r="2212" spans="4:9" ht="12.75" customHeight="1" thickBot="1">
      <c r="D2212" s="7" t="s">
        <v>1272</v>
      </c>
      <c r="E2212" s="20" t="s">
        <v>1356</v>
      </c>
      <c r="F2212" s="20"/>
      <c r="G2212" s="3">
        <v>0</v>
      </c>
      <c r="H2212" s="3">
        <v>800000000</v>
      </c>
      <c r="I2212" s="3">
        <f t="shared" si="94"/>
        <v>800000000</v>
      </c>
    </row>
    <row r="2213" spans="5:9" ht="12.75" customHeight="1" thickBot="1">
      <c r="E2213" s="23" t="s">
        <v>1084</v>
      </c>
      <c r="F2213" s="23"/>
      <c r="G2213" s="5">
        <f>SUM(G2207:G2212)</f>
        <v>328368000</v>
      </c>
      <c r="H2213" s="5">
        <f>SUM(H2207:H2212)</f>
        <v>1858683228</v>
      </c>
      <c r="I2213" s="5">
        <f t="shared" si="94"/>
        <v>2187051228</v>
      </c>
    </row>
    <row r="2215" spans="1:6" ht="12.75" customHeight="1">
      <c r="A2215" s="6" t="s">
        <v>1205</v>
      </c>
      <c r="B2215" s="6" t="s">
        <v>318</v>
      </c>
      <c r="C2215" s="6"/>
      <c r="D2215" s="8"/>
      <c r="E2215" s="22" t="s">
        <v>319</v>
      </c>
      <c r="F2215" s="22"/>
    </row>
    <row r="2216" spans="1:6" ht="12.75" customHeight="1">
      <c r="A2216" s="6"/>
      <c r="B2216" s="6"/>
      <c r="C2216" s="6" t="s">
        <v>1293</v>
      </c>
      <c r="D2216" s="8"/>
      <c r="E2216" s="22" t="s">
        <v>1294</v>
      </c>
      <c r="F2216" s="22"/>
    </row>
    <row r="2217" spans="4:9" ht="12.75" customHeight="1">
      <c r="D2217" s="7" t="s">
        <v>1361</v>
      </c>
      <c r="E2217" s="20" t="s">
        <v>198</v>
      </c>
      <c r="F2217" s="20"/>
      <c r="G2217" s="3">
        <v>11760477000</v>
      </c>
      <c r="H2217" s="3">
        <v>32964000</v>
      </c>
      <c r="I2217" s="3">
        <f aca="true" t="shared" si="95" ref="I2217:I2226">G2217+H2217</f>
        <v>11793441000</v>
      </c>
    </row>
    <row r="2218" spans="4:9" ht="12.75" customHeight="1">
      <c r="D2218" s="7" t="s">
        <v>1362</v>
      </c>
      <c r="E2218" s="20" t="s">
        <v>1319</v>
      </c>
      <c r="F2218" s="20"/>
      <c r="G2218" s="3">
        <v>2113273000</v>
      </c>
      <c r="H2218" s="3">
        <v>7254000</v>
      </c>
      <c r="I2218" s="3">
        <f t="shared" si="95"/>
        <v>2120527000</v>
      </c>
    </row>
    <row r="2219" spans="4:9" ht="12.75" customHeight="1">
      <c r="D2219" s="7" t="s">
        <v>1369</v>
      </c>
      <c r="E2219" s="20" t="s">
        <v>1320</v>
      </c>
      <c r="F2219" s="20"/>
      <c r="G2219" s="3">
        <v>0</v>
      </c>
      <c r="H2219" s="3">
        <v>169118000</v>
      </c>
      <c r="I2219" s="3">
        <f t="shared" si="95"/>
        <v>169118000</v>
      </c>
    </row>
    <row r="2220" spans="4:9" ht="12.75" customHeight="1">
      <c r="D2220" s="7" t="s">
        <v>1372</v>
      </c>
      <c r="E2220" s="20" t="s">
        <v>1322</v>
      </c>
      <c r="F2220" s="20"/>
      <c r="G2220" s="3">
        <v>55000000</v>
      </c>
      <c r="H2220" s="3">
        <v>60852000</v>
      </c>
      <c r="I2220" s="3">
        <f t="shared" si="95"/>
        <v>115852000</v>
      </c>
    </row>
    <row r="2221" spans="4:9" ht="12.75" customHeight="1">
      <c r="D2221" s="7" t="s">
        <v>1370</v>
      </c>
      <c r="E2221" s="20" t="s">
        <v>199</v>
      </c>
      <c r="F2221" s="20"/>
      <c r="G2221" s="3">
        <v>210000</v>
      </c>
      <c r="H2221" s="3">
        <v>51872000</v>
      </c>
      <c r="I2221" s="3">
        <f t="shared" si="95"/>
        <v>52082000</v>
      </c>
    </row>
    <row r="2222" spans="4:9" ht="12.75" customHeight="1">
      <c r="D2222" s="7" t="s">
        <v>1373</v>
      </c>
      <c r="E2222" s="20" t="s">
        <v>200</v>
      </c>
      <c r="F2222" s="20"/>
      <c r="G2222" s="3">
        <v>276000000</v>
      </c>
      <c r="H2222" s="3">
        <v>20058000</v>
      </c>
      <c r="I2222" s="3">
        <f t="shared" si="95"/>
        <v>296058000</v>
      </c>
    </row>
    <row r="2223" spans="4:9" ht="12.75" customHeight="1">
      <c r="D2223" s="7" t="s">
        <v>1363</v>
      </c>
      <c r="E2223" s="20" t="s">
        <v>1323</v>
      </c>
      <c r="F2223" s="20"/>
      <c r="G2223" s="3">
        <v>2000000</v>
      </c>
      <c r="H2223" s="3">
        <v>780136000</v>
      </c>
      <c r="I2223" s="3">
        <f t="shared" si="95"/>
        <v>782136000</v>
      </c>
    </row>
    <row r="2224" spans="4:9" ht="12.75" customHeight="1">
      <c r="D2224" s="7" t="s">
        <v>1365</v>
      </c>
      <c r="E2224" s="20" t="s">
        <v>1321</v>
      </c>
      <c r="F2224" s="20"/>
      <c r="G2224" s="3">
        <v>16400000</v>
      </c>
      <c r="H2224" s="3">
        <v>26208000</v>
      </c>
      <c r="I2224" s="3">
        <f t="shared" si="95"/>
        <v>42608000</v>
      </c>
    </row>
    <row r="2225" spans="4:9" ht="12.75" customHeight="1">
      <c r="D2225" s="7" t="s">
        <v>1367</v>
      </c>
      <c r="E2225" s="20" t="s">
        <v>1324</v>
      </c>
      <c r="F2225" s="20"/>
      <c r="G2225" s="3">
        <v>7752000</v>
      </c>
      <c r="H2225" s="3">
        <v>179838000</v>
      </c>
      <c r="I2225" s="3">
        <f t="shared" si="95"/>
        <v>187590000</v>
      </c>
    </row>
    <row r="2226" spans="4:9" ht="12.75" customHeight="1">
      <c r="D2226" s="7" t="s">
        <v>1374</v>
      </c>
      <c r="E2226" s="20" t="s">
        <v>1325</v>
      </c>
      <c r="F2226" s="20"/>
      <c r="G2226" s="3">
        <v>40000000</v>
      </c>
      <c r="H2226" s="3">
        <v>86692000</v>
      </c>
      <c r="I2226" s="3">
        <f t="shared" si="95"/>
        <v>126692000</v>
      </c>
    </row>
    <row r="2227" spans="5:6" ht="25.5" customHeight="1">
      <c r="E2227" s="20" t="s">
        <v>950</v>
      </c>
      <c r="F2227" s="20"/>
    </row>
    <row r="2228" spans="4:9" ht="12.75" customHeight="1">
      <c r="D2228" s="7" t="s">
        <v>1375</v>
      </c>
      <c r="E2228" s="20" t="s">
        <v>202</v>
      </c>
      <c r="F2228" s="20"/>
      <c r="G2228" s="3">
        <v>0</v>
      </c>
      <c r="H2228" s="3">
        <v>163750000</v>
      </c>
      <c r="I2228" s="3">
        <f aca="true" t="shared" si="96" ref="I2228:I2234">G2228+H2228</f>
        <v>163750000</v>
      </c>
    </row>
    <row r="2229" spans="4:9" ht="12.75" customHeight="1">
      <c r="D2229" s="7" t="s">
        <v>1376</v>
      </c>
      <c r="E2229" s="20" t="s">
        <v>1326</v>
      </c>
      <c r="F2229" s="20"/>
      <c r="G2229" s="3">
        <v>2684000</v>
      </c>
      <c r="H2229" s="3">
        <v>253784000</v>
      </c>
      <c r="I2229" s="3">
        <f t="shared" si="96"/>
        <v>256468000</v>
      </c>
    </row>
    <row r="2230" spans="4:9" ht="12.75" customHeight="1">
      <c r="D2230" s="7" t="s">
        <v>1368</v>
      </c>
      <c r="E2230" s="20" t="s">
        <v>203</v>
      </c>
      <c r="F2230" s="20"/>
      <c r="G2230" s="3">
        <v>0</v>
      </c>
      <c r="H2230" s="3">
        <v>4882000</v>
      </c>
      <c r="I2230" s="3">
        <f t="shared" si="96"/>
        <v>4882000</v>
      </c>
    </row>
    <row r="2231" spans="4:9" ht="12.75" customHeight="1">
      <c r="D2231" s="7" t="s">
        <v>1185</v>
      </c>
      <c r="E2231" s="20" t="s">
        <v>205</v>
      </c>
      <c r="F2231" s="20"/>
      <c r="G2231" s="3">
        <v>0</v>
      </c>
      <c r="H2231" s="3">
        <v>128000</v>
      </c>
      <c r="I2231" s="3">
        <f t="shared" si="96"/>
        <v>128000</v>
      </c>
    </row>
    <row r="2232" spans="4:9" ht="12.75" customHeight="1">
      <c r="D2232" s="7" t="s">
        <v>1379</v>
      </c>
      <c r="E2232" s="20" t="s">
        <v>1332</v>
      </c>
      <c r="F2232" s="20"/>
      <c r="G2232" s="3">
        <v>0</v>
      </c>
      <c r="H2232" s="3">
        <v>2000</v>
      </c>
      <c r="I2232" s="3">
        <f t="shared" si="96"/>
        <v>2000</v>
      </c>
    </row>
    <row r="2233" spans="4:9" ht="12.75" customHeight="1">
      <c r="D2233" s="7" t="s">
        <v>1381</v>
      </c>
      <c r="E2233" s="20" t="s">
        <v>208</v>
      </c>
      <c r="F2233" s="20"/>
      <c r="G2233" s="3">
        <v>5236247000</v>
      </c>
      <c r="H2233" s="3">
        <v>8000</v>
      </c>
      <c r="I2233" s="3">
        <f t="shared" si="96"/>
        <v>5236255000</v>
      </c>
    </row>
    <row r="2234" spans="4:9" ht="12.75" customHeight="1">
      <c r="D2234" s="7" t="s">
        <v>1189</v>
      </c>
      <c r="E2234" s="20" t="s">
        <v>1329</v>
      </c>
      <c r="F2234" s="20"/>
      <c r="G2234" s="3">
        <v>840000000</v>
      </c>
      <c r="H2234" s="3">
        <v>15564000</v>
      </c>
      <c r="I2234" s="3">
        <f t="shared" si="96"/>
        <v>855564000</v>
      </c>
    </row>
    <row r="2235" spans="5:6" ht="25.5" customHeight="1">
      <c r="E2235" s="20" t="s">
        <v>951</v>
      </c>
      <c r="F2235" s="20"/>
    </row>
    <row r="2236" spans="4:9" ht="12.75" customHeight="1">
      <c r="D2236" s="7" t="s">
        <v>1192</v>
      </c>
      <c r="E2236" s="20" t="s">
        <v>210</v>
      </c>
      <c r="F2236" s="20"/>
      <c r="G2236" s="3">
        <v>0</v>
      </c>
      <c r="H2236" s="3">
        <v>254000</v>
      </c>
      <c r="I2236" s="3">
        <f aca="true" t="shared" si="97" ref="I2236:I2243">G2236+H2236</f>
        <v>254000</v>
      </c>
    </row>
    <row r="2237" spans="4:9" ht="12.75" customHeight="1">
      <c r="D2237" s="7" t="s">
        <v>1193</v>
      </c>
      <c r="E2237" s="20" t="s">
        <v>211</v>
      </c>
      <c r="F2237" s="20"/>
      <c r="G2237" s="3">
        <v>0</v>
      </c>
      <c r="H2237" s="3">
        <v>640000</v>
      </c>
      <c r="I2237" s="3">
        <f t="shared" si="97"/>
        <v>640000</v>
      </c>
    </row>
    <row r="2238" spans="4:9" ht="12.75" customHeight="1">
      <c r="D2238" s="7" t="s">
        <v>1194</v>
      </c>
      <c r="E2238" s="20" t="s">
        <v>212</v>
      </c>
      <c r="F2238" s="20"/>
      <c r="G2238" s="3">
        <v>4000000</v>
      </c>
      <c r="H2238" s="3">
        <v>1122000</v>
      </c>
      <c r="I2238" s="3">
        <f t="shared" si="97"/>
        <v>5122000</v>
      </c>
    </row>
    <row r="2239" spans="4:9" ht="12.75" customHeight="1">
      <c r="D2239" s="7" t="s">
        <v>1377</v>
      </c>
      <c r="E2239" s="20" t="s">
        <v>1327</v>
      </c>
      <c r="F2239" s="20"/>
      <c r="G2239" s="3">
        <v>68300000</v>
      </c>
      <c r="H2239" s="3">
        <v>325378000</v>
      </c>
      <c r="I2239" s="3">
        <f t="shared" si="97"/>
        <v>393678000</v>
      </c>
    </row>
    <row r="2240" spans="4:9" ht="12.75" customHeight="1">
      <c r="D2240" s="7" t="s">
        <v>1378</v>
      </c>
      <c r="E2240" s="20" t="s">
        <v>1328</v>
      </c>
      <c r="F2240" s="20"/>
      <c r="G2240" s="3">
        <v>518000</v>
      </c>
      <c r="H2240" s="3">
        <v>33094000</v>
      </c>
      <c r="I2240" s="3">
        <f t="shared" si="97"/>
        <v>33612000</v>
      </c>
    </row>
    <row r="2241" spans="4:9" ht="12.75" customHeight="1">
      <c r="D2241" s="7" t="s">
        <v>214</v>
      </c>
      <c r="E2241" s="20" t="s">
        <v>215</v>
      </c>
      <c r="F2241" s="20"/>
      <c r="G2241" s="3">
        <v>0</v>
      </c>
      <c r="H2241" s="3">
        <v>1758000</v>
      </c>
      <c r="I2241" s="3">
        <f t="shared" si="97"/>
        <v>1758000</v>
      </c>
    </row>
    <row r="2242" spans="4:9" ht="12.75" customHeight="1">
      <c r="D2242" s="7" t="s">
        <v>1386</v>
      </c>
      <c r="E2242" s="20" t="s">
        <v>1341</v>
      </c>
      <c r="F2242" s="20"/>
      <c r="G2242" s="3">
        <v>0</v>
      </c>
      <c r="H2242" s="3">
        <v>1084000</v>
      </c>
      <c r="I2242" s="3">
        <f t="shared" si="97"/>
        <v>1084000</v>
      </c>
    </row>
    <row r="2243" spans="4:9" ht="12.75" customHeight="1" thickBot="1">
      <c r="D2243" s="7" t="s">
        <v>1389</v>
      </c>
      <c r="E2243" s="20" t="s">
        <v>1334</v>
      </c>
      <c r="F2243" s="20"/>
      <c r="G2243" s="3">
        <v>0</v>
      </c>
      <c r="H2243" s="3">
        <v>768000</v>
      </c>
      <c r="I2243" s="3">
        <f t="shared" si="97"/>
        <v>768000</v>
      </c>
    </row>
    <row r="2244" spans="5:9" ht="12.75" customHeight="1">
      <c r="E2244" s="21" t="s">
        <v>1746</v>
      </c>
      <c r="F2244" s="21"/>
      <c r="G2244" s="4"/>
      <c r="H2244" s="4"/>
      <c r="I2244" s="4"/>
    </row>
    <row r="2245" spans="4:9" ht="12.75" customHeight="1">
      <c r="D2245" s="7" t="s">
        <v>1211</v>
      </c>
      <c r="E2245" s="20" t="s">
        <v>1212</v>
      </c>
      <c r="F2245" s="20"/>
      <c r="G2245" s="3">
        <v>20422861000</v>
      </c>
      <c r="I2245" s="3">
        <f aca="true" t="shared" si="98" ref="I2245:I2253">G2245+H2245</f>
        <v>20422861000</v>
      </c>
    </row>
    <row r="2246" spans="4:9" ht="12.75" customHeight="1">
      <c r="D2246" s="7" t="s">
        <v>1223</v>
      </c>
      <c r="E2246" s="20" t="s">
        <v>1224</v>
      </c>
      <c r="F2246" s="20"/>
      <c r="H2246" s="3">
        <v>430352000</v>
      </c>
      <c r="I2246" s="3">
        <f t="shared" si="98"/>
        <v>430352000</v>
      </c>
    </row>
    <row r="2247" spans="4:9" ht="12.75" customHeight="1">
      <c r="D2247" s="7" t="s">
        <v>1217</v>
      </c>
      <c r="E2247" s="20" t="s">
        <v>1218</v>
      </c>
      <c r="F2247" s="20"/>
      <c r="H2247" s="3">
        <v>11308000</v>
      </c>
      <c r="I2247" s="3">
        <f t="shared" si="98"/>
        <v>11308000</v>
      </c>
    </row>
    <row r="2248" spans="4:9" ht="12.75" customHeight="1">
      <c r="D2248" s="7" t="s">
        <v>1219</v>
      </c>
      <c r="E2248" s="20" t="s">
        <v>1220</v>
      </c>
      <c r="F2248" s="20"/>
      <c r="H2248" s="3">
        <v>18418000</v>
      </c>
      <c r="I2248" s="3">
        <f t="shared" si="98"/>
        <v>18418000</v>
      </c>
    </row>
    <row r="2249" spans="4:9" ht="12.75" customHeight="1">
      <c r="D2249" s="7" t="s">
        <v>1295</v>
      </c>
      <c r="E2249" s="20" t="s">
        <v>1296</v>
      </c>
      <c r="F2249" s="20"/>
      <c r="H2249" s="3">
        <v>1653764000</v>
      </c>
      <c r="I2249" s="3">
        <f t="shared" si="98"/>
        <v>1653764000</v>
      </c>
    </row>
    <row r="2250" spans="4:9" ht="12.75" customHeight="1">
      <c r="D2250" s="7" t="s">
        <v>1235</v>
      </c>
      <c r="E2250" s="20" t="s">
        <v>1236</v>
      </c>
      <c r="F2250" s="20"/>
      <c r="H2250" s="3">
        <v>22598000</v>
      </c>
      <c r="I2250" s="3">
        <f t="shared" si="98"/>
        <v>22598000</v>
      </c>
    </row>
    <row r="2251" spans="4:9" ht="12.75" customHeight="1">
      <c r="D2251" s="7" t="s">
        <v>1225</v>
      </c>
      <c r="E2251" s="20" t="s">
        <v>1226</v>
      </c>
      <c r="F2251" s="20"/>
      <c r="H2251" s="3">
        <v>768000</v>
      </c>
      <c r="I2251" s="3">
        <f t="shared" si="98"/>
        <v>768000</v>
      </c>
    </row>
    <row r="2252" spans="4:9" ht="12.75" customHeight="1" thickBot="1">
      <c r="D2252" s="7" t="s">
        <v>1229</v>
      </c>
      <c r="E2252" s="20" t="s">
        <v>1230</v>
      </c>
      <c r="F2252" s="20"/>
      <c r="H2252" s="3">
        <v>80000000</v>
      </c>
      <c r="I2252" s="3">
        <f t="shared" si="98"/>
        <v>80000000</v>
      </c>
    </row>
    <row r="2253" spans="5:9" ht="12.75" customHeight="1" thickBot="1">
      <c r="E2253" s="23" t="s">
        <v>1747</v>
      </c>
      <c r="F2253" s="23"/>
      <c r="G2253" s="5">
        <f>SUM(G2245:G2252)</f>
        <v>20422861000</v>
      </c>
      <c r="H2253" s="5">
        <f>SUM(H2245:H2252)</f>
        <v>2217208000</v>
      </c>
      <c r="I2253" s="5">
        <f t="shared" si="98"/>
        <v>22640069000</v>
      </c>
    </row>
    <row r="2254" spans="5:9" ht="12.75" customHeight="1">
      <c r="E2254" s="21" t="s">
        <v>1748</v>
      </c>
      <c r="F2254" s="21"/>
      <c r="G2254" s="4"/>
      <c r="H2254" s="4"/>
      <c r="I2254" s="4"/>
    </row>
    <row r="2255" spans="4:9" ht="12.75" customHeight="1">
      <c r="D2255" s="7" t="s">
        <v>1211</v>
      </c>
      <c r="E2255" s="20" t="s">
        <v>1212</v>
      </c>
      <c r="F2255" s="20"/>
      <c r="G2255" s="3">
        <v>20422861000</v>
      </c>
      <c r="H2255" s="3">
        <v>0</v>
      </c>
      <c r="I2255" s="3">
        <f aca="true" t="shared" si="99" ref="I2255:I2263">G2255+H2255</f>
        <v>20422861000</v>
      </c>
    </row>
    <row r="2256" spans="4:9" ht="12.75" customHeight="1">
      <c r="D2256" s="7" t="s">
        <v>1223</v>
      </c>
      <c r="E2256" s="20" t="s">
        <v>1224</v>
      </c>
      <c r="F2256" s="20"/>
      <c r="G2256" s="3">
        <v>0</v>
      </c>
      <c r="H2256" s="3">
        <v>430352000</v>
      </c>
      <c r="I2256" s="3">
        <f t="shared" si="99"/>
        <v>430352000</v>
      </c>
    </row>
    <row r="2257" spans="4:9" ht="12.75" customHeight="1">
      <c r="D2257" s="7" t="s">
        <v>1217</v>
      </c>
      <c r="E2257" s="20" t="s">
        <v>1218</v>
      </c>
      <c r="F2257" s="20"/>
      <c r="G2257" s="3">
        <v>0</v>
      </c>
      <c r="H2257" s="3">
        <v>11308000</v>
      </c>
      <c r="I2257" s="3">
        <f t="shared" si="99"/>
        <v>11308000</v>
      </c>
    </row>
    <row r="2258" spans="4:9" ht="12.75" customHeight="1">
      <c r="D2258" s="7" t="s">
        <v>1219</v>
      </c>
      <c r="E2258" s="20" t="s">
        <v>1220</v>
      </c>
      <c r="F2258" s="20"/>
      <c r="G2258" s="3">
        <v>0</v>
      </c>
      <c r="H2258" s="3">
        <v>18418000</v>
      </c>
      <c r="I2258" s="3">
        <f t="shared" si="99"/>
        <v>18418000</v>
      </c>
    </row>
    <row r="2259" spans="4:9" ht="12.75" customHeight="1">
      <c r="D2259" s="7" t="s">
        <v>1295</v>
      </c>
      <c r="E2259" s="20" t="s">
        <v>1296</v>
      </c>
      <c r="F2259" s="20"/>
      <c r="G2259" s="3">
        <v>0</v>
      </c>
      <c r="H2259" s="3">
        <v>1653764000</v>
      </c>
      <c r="I2259" s="3">
        <f t="shared" si="99"/>
        <v>1653764000</v>
      </c>
    </row>
    <row r="2260" spans="4:9" ht="12.75" customHeight="1">
      <c r="D2260" s="7" t="s">
        <v>1235</v>
      </c>
      <c r="E2260" s="20" t="s">
        <v>1236</v>
      </c>
      <c r="F2260" s="20"/>
      <c r="G2260" s="3">
        <v>0</v>
      </c>
      <c r="H2260" s="3">
        <v>22598000</v>
      </c>
      <c r="I2260" s="3">
        <f t="shared" si="99"/>
        <v>22598000</v>
      </c>
    </row>
    <row r="2261" spans="4:9" ht="12.75" customHeight="1">
      <c r="D2261" s="7" t="s">
        <v>1225</v>
      </c>
      <c r="E2261" s="20" t="s">
        <v>1226</v>
      </c>
      <c r="F2261" s="20"/>
      <c r="G2261" s="3">
        <v>0</v>
      </c>
      <c r="H2261" s="3">
        <v>768000</v>
      </c>
      <c r="I2261" s="3">
        <f t="shared" si="99"/>
        <v>768000</v>
      </c>
    </row>
    <row r="2262" spans="4:9" ht="12.75" customHeight="1" thickBot="1">
      <c r="D2262" s="7" t="s">
        <v>1229</v>
      </c>
      <c r="E2262" s="20" t="s">
        <v>1230</v>
      </c>
      <c r="F2262" s="20"/>
      <c r="G2262" s="3">
        <v>0</v>
      </c>
      <c r="H2262" s="3">
        <v>80000000</v>
      </c>
      <c r="I2262" s="3">
        <f t="shared" si="99"/>
        <v>80000000</v>
      </c>
    </row>
    <row r="2263" spans="5:9" ht="12.75" customHeight="1" thickBot="1">
      <c r="E2263" s="23" t="s">
        <v>1749</v>
      </c>
      <c r="F2263" s="23"/>
      <c r="G2263" s="5">
        <f>SUM(G2255:G2262)</f>
        <v>20422861000</v>
      </c>
      <c r="H2263" s="5">
        <f>SUM(H2255:H2262)</f>
        <v>2217208000</v>
      </c>
      <c r="I2263" s="5">
        <f t="shared" si="99"/>
        <v>22640069000</v>
      </c>
    </row>
    <row r="2265" spans="1:6" ht="12.75" customHeight="1">
      <c r="A2265" s="6" t="s">
        <v>1205</v>
      </c>
      <c r="B2265" s="6" t="s">
        <v>320</v>
      </c>
      <c r="C2265" s="6"/>
      <c r="D2265" s="8"/>
      <c r="E2265" s="22" t="s">
        <v>321</v>
      </c>
      <c r="F2265" s="22"/>
    </row>
    <row r="2266" spans="1:6" ht="12.75" customHeight="1">
      <c r="A2266" s="6"/>
      <c r="B2266" s="6"/>
      <c r="C2266" s="6" t="s">
        <v>1297</v>
      </c>
      <c r="D2266" s="8"/>
      <c r="E2266" s="22" t="s">
        <v>1298</v>
      </c>
      <c r="F2266" s="22"/>
    </row>
    <row r="2267" spans="4:9" ht="12.75" customHeight="1">
      <c r="D2267" s="7" t="s">
        <v>1361</v>
      </c>
      <c r="E2267" s="20" t="s">
        <v>198</v>
      </c>
      <c r="F2267" s="20"/>
      <c r="G2267" s="3">
        <v>5822308000</v>
      </c>
      <c r="H2267" s="3">
        <v>118672000</v>
      </c>
      <c r="I2267" s="3">
        <f aca="true" t="shared" si="100" ref="I2267:I2286">G2267+H2267</f>
        <v>5940980000</v>
      </c>
    </row>
    <row r="2268" spans="4:9" ht="12.75" customHeight="1">
      <c r="D2268" s="7" t="s">
        <v>1362</v>
      </c>
      <c r="E2268" s="20" t="s">
        <v>1319</v>
      </c>
      <c r="F2268" s="20"/>
      <c r="G2268" s="3">
        <v>1054516000</v>
      </c>
      <c r="H2268" s="3">
        <v>20728000</v>
      </c>
      <c r="I2268" s="3">
        <f t="shared" si="100"/>
        <v>1075244000</v>
      </c>
    </row>
    <row r="2269" spans="4:9" ht="12.75" customHeight="1">
      <c r="D2269" s="7" t="s">
        <v>1369</v>
      </c>
      <c r="E2269" s="20" t="s">
        <v>1320</v>
      </c>
      <c r="F2269" s="20"/>
      <c r="G2269" s="3">
        <v>150000</v>
      </c>
      <c r="H2269" s="3">
        <v>70629000</v>
      </c>
      <c r="I2269" s="3">
        <f t="shared" si="100"/>
        <v>70779000</v>
      </c>
    </row>
    <row r="2270" spans="4:9" ht="12.75" customHeight="1">
      <c r="D2270" s="7" t="s">
        <v>1372</v>
      </c>
      <c r="E2270" s="20" t="s">
        <v>1322</v>
      </c>
      <c r="F2270" s="20"/>
      <c r="G2270" s="3">
        <v>35000000</v>
      </c>
      <c r="H2270" s="3">
        <v>7606000</v>
      </c>
      <c r="I2270" s="3">
        <f t="shared" si="100"/>
        <v>42606000</v>
      </c>
    </row>
    <row r="2271" spans="4:9" ht="12.75" customHeight="1">
      <c r="D2271" s="7" t="s">
        <v>1370</v>
      </c>
      <c r="E2271" s="20" t="s">
        <v>199</v>
      </c>
      <c r="F2271" s="20"/>
      <c r="G2271" s="3">
        <v>175000</v>
      </c>
      <c r="H2271" s="3">
        <v>17503000</v>
      </c>
      <c r="I2271" s="3">
        <f t="shared" si="100"/>
        <v>17678000</v>
      </c>
    </row>
    <row r="2272" spans="4:9" ht="12.75" customHeight="1">
      <c r="D2272" s="7" t="s">
        <v>1373</v>
      </c>
      <c r="E2272" s="20" t="s">
        <v>200</v>
      </c>
      <c r="F2272" s="20"/>
      <c r="G2272" s="3">
        <v>130000000</v>
      </c>
      <c r="H2272" s="3">
        <v>26895000</v>
      </c>
      <c r="I2272" s="3">
        <f t="shared" si="100"/>
        <v>156895000</v>
      </c>
    </row>
    <row r="2273" spans="4:9" ht="12.75" customHeight="1">
      <c r="D2273" s="7" t="s">
        <v>1363</v>
      </c>
      <c r="E2273" s="20" t="s">
        <v>1323</v>
      </c>
      <c r="F2273" s="20"/>
      <c r="G2273" s="3">
        <v>1167000</v>
      </c>
      <c r="H2273" s="3">
        <v>463082500</v>
      </c>
      <c r="I2273" s="3">
        <f t="shared" si="100"/>
        <v>464249500</v>
      </c>
    </row>
    <row r="2274" spans="4:9" ht="12.75" customHeight="1">
      <c r="D2274" s="7" t="s">
        <v>1365</v>
      </c>
      <c r="E2274" s="20" t="s">
        <v>1321</v>
      </c>
      <c r="F2274" s="20"/>
      <c r="G2274" s="3">
        <v>18641000</v>
      </c>
      <c r="H2274" s="3">
        <v>3983000</v>
      </c>
      <c r="I2274" s="3">
        <f t="shared" si="100"/>
        <v>22624000</v>
      </c>
    </row>
    <row r="2275" spans="4:9" ht="12.75" customHeight="1">
      <c r="D2275" s="7" t="s">
        <v>1367</v>
      </c>
      <c r="E2275" s="20" t="s">
        <v>1324</v>
      </c>
      <c r="F2275" s="20"/>
      <c r="G2275" s="3">
        <v>4200000</v>
      </c>
      <c r="H2275" s="3">
        <v>59186000</v>
      </c>
      <c r="I2275" s="3">
        <f t="shared" si="100"/>
        <v>63386000</v>
      </c>
    </row>
    <row r="2276" spans="4:9" ht="12.75" customHeight="1">
      <c r="D2276" s="7" t="s">
        <v>1374</v>
      </c>
      <c r="E2276" s="20" t="s">
        <v>1325</v>
      </c>
      <c r="F2276" s="20"/>
      <c r="G2276" s="3">
        <v>4000000</v>
      </c>
      <c r="H2276" s="3">
        <v>32741000</v>
      </c>
      <c r="I2276" s="3">
        <f t="shared" si="100"/>
        <v>36741000</v>
      </c>
    </row>
    <row r="2277" spans="4:9" ht="12.75" customHeight="1">
      <c r="D2277" s="7" t="s">
        <v>1375</v>
      </c>
      <c r="E2277" s="20" t="s">
        <v>202</v>
      </c>
      <c r="F2277" s="20"/>
      <c r="G2277" s="3">
        <v>44000</v>
      </c>
      <c r="H2277" s="3">
        <v>154690000</v>
      </c>
      <c r="I2277" s="3">
        <f t="shared" si="100"/>
        <v>154734000</v>
      </c>
    </row>
    <row r="2278" spans="4:9" ht="12.75" customHeight="1">
      <c r="D2278" s="7" t="s">
        <v>1376</v>
      </c>
      <c r="E2278" s="20" t="s">
        <v>1326</v>
      </c>
      <c r="F2278" s="20"/>
      <c r="G2278" s="3">
        <v>7816000</v>
      </c>
      <c r="H2278" s="3">
        <v>154695000</v>
      </c>
      <c r="I2278" s="3">
        <f t="shared" si="100"/>
        <v>162511000</v>
      </c>
    </row>
    <row r="2279" spans="4:9" ht="12.75" customHeight="1">
      <c r="D2279" s="7" t="s">
        <v>1381</v>
      </c>
      <c r="E2279" s="20" t="s">
        <v>208</v>
      </c>
      <c r="F2279" s="20"/>
      <c r="G2279" s="3">
        <v>2259807000</v>
      </c>
      <c r="H2279" s="3">
        <v>0</v>
      </c>
      <c r="I2279" s="3">
        <f t="shared" si="100"/>
        <v>2259807000</v>
      </c>
    </row>
    <row r="2280" spans="4:9" ht="12.75" customHeight="1">
      <c r="D2280" s="7" t="s">
        <v>1189</v>
      </c>
      <c r="E2280" s="20" t="s">
        <v>1329</v>
      </c>
      <c r="F2280" s="20"/>
      <c r="G2280" s="3">
        <v>0</v>
      </c>
      <c r="H2280" s="3">
        <v>17554000</v>
      </c>
      <c r="I2280" s="3">
        <f t="shared" si="100"/>
        <v>17554000</v>
      </c>
    </row>
    <row r="2281" spans="4:9" ht="12.75" customHeight="1">
      <c r="D2281" s="7" t="s">
        <v>1192</v>
      </c>
      <c r="E2281" s="20" t="s">
        <v>210</v>
      </c>
      <c r="F2281" s="20"/>
      <c r="G2281" s="3">
        <v>0</v>
      </c>
      <c r="H2281" s="3">
        <v>126000</v>
      </c>
      <c r="I2281" s="3">
        <f t="shared" si="100"/>
        <v>126000</v>
      </c>
    </row>
    <row r="2282" spans="4:9" ht="12.75" customHeight="1">
      <c r="D2282" s="7" t="s">
        <v>1193</v>
      </c>
      <c r="E2282" s="20" t="s">
        <v>211</v>
      </c>
      <c r="F2282" s="20"/>
      <c r="G2282" s="3">
        <v>0</v>
      </c>
      <c r="H2282" s="3">
        <v>6164000</v>
      </c>
      <c r="I2282" s="3">
        <f t="shared" si="100"/>
        <v>6164000</v>
      </c>
    </row>
    <row r="2283" spans="4:9" ht="12.75" customHeight="1">
      <c r="D2283" s="7" t="s">
        <v>1194</v>
      </c>
      <c r="E2283" s="20" t="s">
        <v>212</v>
      </c>
      <c r="F2283" s="20"/>
      <c r="G2283" s="3">
        <v>1848000</v>
      </c>
      <c r="H2283" s="3">
        <v>1416000</v>
      </c>
      <c r="I2283" s="3">
        <f t="shared" si="100"/>
        <v>3264000</v>
      </c>
    </row>
    <row r="2284" spans="4:9" ht="12.75" customHeight="1">
      <c r="D2284" s="7" t="s">
        <v>1377</v>
      </c>
      <c r="E2284" s="20" t="s">
        <v>1327</v>
      </c>
      <c r="F2284" s="20"/>
      <c r="G2284" s="3">
        <v>52780000</v>
      </c>
      <c r="H2284" s="3">
        <v>26616000</v>
      </c>
      <c r="I2284" s="3">
        <f t="shared" si="100"/>
        <v>79396000</v>
      </c>
    </row>
    <row r="2285" spans="4:9" ht="12.75" customHeight="1">
      <c r="D2285" s="7" t="s">
        <v>1378</v>
      </c>
      <c r="E2285" s="20" t="s">
        <v>1328</v>
      </c>
      <c r="F2285" s="20"/>
      <c r="G2285" s="3">
        <v>0</v>
      </c>
      <c r="H2285" s="3">
        <v>7535000</v>
      </c>
      <c r="I2285" s="3">
        <f t="shared" si="100"/>
        <v>7535000</v>
      </c>
    </row>
    <row r="2286" spans="4:9" ht="12.75" customHeight="1" thickBot="1">
      <c r="D2286" s="7" t="s">
        <v>214</v>
      </c>
      <c r="E2286" s="20" t="s">
        <v>215</v>
      </c>
      <c r="F2286" s="20"/>
      <c r="G2286" s="3">
        <v>0</v>
      </c>
      <c r="H2286" s="3">
        <v>678000</v>
      </c>
      <c r="I2286" s="3">
        <f t="shared" si="100"/>
        <v>678000</v>
      </c>
    </row>
    <row r="2287" spans="5:9" ht="12.75" customHeight="1">
      <c r="E2287" s="21" t="s">
        <v>1750</v>
      </c>
      <c r="F2287" s="21"/>
      <c r="G2287" s="4"/>
      <c r="H2287" s="4"/>
      <c r="I2287" s="4"/>
    </row>
    <row r="2288" spans="4:9" ht="12.75" customHeight="1">
      <c r="D2288" s="7" t="s">
        <v>1211</v>
      </c>
      <c r="E2288" s="20" t="s">
        <v>1212</v>
      </c>
      <c r="F2288" s="20"/>
      <c r="G2288" s="3">
        <v>9392452000</v>
      </c>
      <c r="I2288" s="3">
        <f aca="true" t="shared" si="101" ref="I2288:I2295">G2288+H2288</f>
        <v>9392452000</v>
      </c>
    </row>
    <row r="2289" spans="4:9" ht="12.75" customHeight="1">
      <c r="D2289" s="7" t="s">
        <v>1223</v>
      </c>
      <c r="E2289" s="20" t="s">
        <v>1224</v>
      </c>
      <c r="F2289" s="20"/>
      <c r="H2289" s="3">
        <v>307236000</v>
      </c>
      <c r="I2289" s="3">
        <f t="shared" si="101"/>
        <v>307236000</v>
      </c>
    </row>
    <row r="2290" spans="4:9" ht="12.75" customHeight="1">
      <c r="D2290" s="7" t="s">
        <v>1217</v>
      </c>
      <c r="E2290" s="20" t="s">
        <v>1218</v>
      </c>
      <c r="F2290" s="20"/>
      <c r="H2290" s="3">
        <v>1768500</v>
      </c>
      <c r="I2290" s="3">
        <f t="shared" si="101"/>
        <v>1768500</v>
      </c>
    </row>
    <row r="2291" spans="4:9" ht="12.75" customHeight="1">
      <c r="D2291" s="7" t="s">
        <v>1219</v>
      </c>
      <c r="E2291" s="20" t="s">
        <v>1220</v>
      </c>
      <c r="F2291" s="20"/>
      <c r="H2291" s="3">
        <v>8013000</v>
      </c>
      <c r="I2291" s="3">
        <f t="shared" si="101"/>
        <v>8013000</v>
      </c>
    </row>
    <row r="2292" spans="4:9" ht="12.75" customHeight="1">
      <c r="D2292" s="7" t="s">
        <v>1295</v>
      </c>
      <c r="E2292" s="20" t="s">
        <v>1296</v>
      </c>
      <c r="F2292" s="20"/>
      <c r="H2292" s="3">
        <v>858829000</v>
      </c>
      <c r="I2292" s="3">
        <f t="shared" si="101"/>
        <v>858829000</v>
      </c>
    </row>
    <row r="2293" spans="4:9" ht="12.75" customHeight="1">
      <c r="D2293" s="7" t="s">
        <v>1235</v>
      </c>
      <c r="E2293" s="20" t="s">
        <v>1236</v>
      </c>
      <c r="F2293" s="20"/>
      <c r="H2293" s="3">
        <v>3815000</v>
      </c>
      <c r="I2293" s="3">
        <f t="shared" si="101"/>
        <v>3815000</v>
      </c>
    </row>
    <row r="2294" spans="4:9" ht="12.75" customHeight="1" thickBot="1">
      <c r="D2294" s="7" t="s">
        <v>1229</v>
      </c>
      <c r="E2294" s="20" t="s">
        <v>1230</v>
      </c>
      <c r="F2294" s="20"/>
      <c r="H2294" s="3">
        <v>10838000</v>
      </c>
      <c r="I2294" s="3">
        <f t="shared" si="101"/>
        <v>10838000</v>
      </c>
    </row>
    <row r="2295" spans="5:9" ht="12.75" customHeight="1" thickBot="1">
      <c r="E2295" s="23" t="s">
        <v>1751</v>
      </c>
      <c r="F2295" s="23"/>
      <c r="G2295" s="5">
        <f>SUM(G2288:G2294)</f>
        <v>9392452000</v>
      </c>
      <c r="H2295" s="5">
        <f>SUM(H2288:H2294)</f>
        <v>1190499500</v>
      </c>
      <c r="I2295" s="5">
        <f t="shared" si="101"/>
        <v>10582951500</v>
      </c>
    </row>
    <row r="2296" spans="5:9" ht="12.75" customHeight="1">
      <c r="E2296" s="21" t="s">
        <v>1752</v>
      </c>
      <c r="F2296" s="21"/>
      <c r="G2296" s="4"/>
      <c r="H2296" s="4"/>
      <c r="I2296" s="4"/>
    </row>
    <row r="2297" spans="4:9" ht="12.75" customHeight="1">
      <c r="D2297" s="7" t="s">
        <v>1211</v>
      </c>
      <c r="E2297" s="20" t="s">
        <v>1212</v>
      </c>
      <c r="F2297" s="20"/>
      <c r="G2297" s="3">
        <v>9392452000</v>
      </c>
      <c r="H2297" s="3">
        <v>0</v>
      </c>
      <c r="I2297" s="3">
        <f aca="true" t="shared" si="102" ref="I2297:I2304">G2297+H2297</f>
        <v>9392452000</v>
      </c>
    </row>
    <row r="2298" spans="4:9" ht="12.75" customHeight="1">
      <c r="D2298" s="7" t="s">
        <v>1223</v>
      </c>
      <c r="E2298" s="20" t="s">
        <v>1224</v>
      </c>
      <c r="F2298" s="20"/>
      <c r="G2298" s="3">
        <v>0</v>
      </c>
      <c r="H2298" s="3">
        <v>307236000</v>
      </c>
      <c r="I2298" s="3">
        <f t="shared" si="102"/>
        <v>307236000</v>
      </c>
    </row>
    <row r="2299" spans="4:9" ht="12.75" customHeight="1">
      <c r="D2299" s="7" t="s">
        <v>1217</v>
      </c>
      <c r="E2299" s="20" t="s">
        <v>1218</v>
      </c>
      <c r="F2299" s="20"/>
      <c r="G2299" s="3">
        <v>0</v>
      </c>
      <c r="H2299" s="3">
        <v>1768500</v>
      </c>
      <c r="I2299" s="3">
        <f t="shared" si="102"/>
        <v>1768500</v>
      </c>
    </row>
    <row r="2300" spans="4:9" ht="12.75" customHeight="1">
      <c r="D2300" s="7" t="s">
        <v>1219</v>
      </c>
      <c r="E2300" s="20" t="s">
        <v>1220</v>
      </c>
      <c r="F2300" s="20"/>
      <c r="G2300" s="3">
        <v>0</v>
      </c>
      <c r="H2300" s="3">
        <v>8013000</v>
      </c>
      <c r="I2300" s="3">
        <f t="shared" si="102"/>
        <v>8013000</v>
      </c>
    </row>
    <row r="2301" spans="4:9" ht="12.75" customHeight="1">
      <c r="D2301" s="7" t="s">
        <v>1295</v>
      </c>
      <c r="E2301" s="20" t="s">
        <v>1296</v>
      </c>
      <c r="F2301" s="20"/>
      <c r="G2301" s="3">
        <v>0</v>
      </c>
      <c r="H2301" s="3">
        <v>858829000</v>
      </c>
      <c r="I2301" s="3">
        <f t="shared" si="102"/>
        <v>858829000</v>
      </c>
    </row>
    <row r="2302" spans="4:9" ht="12.75" customHeight="1">
      <c r="D2302" s="7" t="s">
        <v>1235</v>
      </c>
      <c r="E2302" s="20" t="s">
        <v>1236</v>
      </c>
      <c r="F2302" s="20"/>
      <c r="G2302" s="3">
        <v>0</v>
      </c>
      <c r="H2302" s="3">
        <v>3815000</v>
      </c>
      <c r="I2302" s="3">
        <f t="shared" si="102"/>
        <v>3815000</v>
      </c>
    </row>
    <row r="2303" spans="4:9" ht="12.75" customHeight="1" thickBot="1">
      <c r="D2303" s="7" t="s">
        <v>1229</v>
      </c>
      <c r="E2303" s="20" t="s">
        <v>1230</v>
      </c>
      <c r="F2303" s="20"/>
      <c r="G2303" s="3">
        <v>0</v>
      </c>
      <c r="H2303" s="3">
        <v>10838000</v>
      </c>
      <c r="I2303" s="3">
        <f t="shared" si="102"/>
        <v>10838000</v>
      </c>
    </row>
    <row r="2304" spans="5:9" ht="12.75" customHeight="1" thickBot="1">
      <c r="E2304" s="23" t="s">
        <v>1753</v>
      </c>
      <c r="F2304" s="23"/>
      <c r="G2304" s="5">
        <f>SUM(G2297:G2303)</f>
        <v>9392452000</v>
      </c>
      <c r="H2304" s="5">
        <f>SUM(H2297:H2303)</f>
        <v>1190499500</v>
      </c>
      <c r="I2304" s="5">
        <f t="shared" si="102"/>
        <v>10582951500</v>
      </c>
    </row>
    <row r="2306" spans="1:6" ht="12.75" customHeight="1">
      <c r="A2306" s="6" t="s">
        <v>1205</v>
      </c>
      <c r="B2306" s="6" t="s">
        <v>322</v>
      </c>
      <c r="C2306" s="6"/>
      <c r="D2306" s="8"/>
      <c r="E2306" s="22" t="s">
        <v>323</v>
      </c>
      <c r="F2306" s="22"/>
    </row>
    <row r="2307" spans="1:6" ht="12.75" customHeight="1">
      <c r="A2307" s="6"/>
      <c r="B2307" s="6"/>
      <c r="C2307" s="6" t="s">
        <v>1299</v>
      </c>
      <c r="D2307" s="8"/>
      <c r="E2307" s="22" t="s">
        <v>1300</v>
      </c>
      <c r="F2307" s="22"/>
    </row>
    <row r="2308" spans="4:9" ht="12.75" customHeight="1">
      <c r="D2308" s="7" t="s">
        <v>1361</v>
      </c>
      <c r="E2308" s="20" t="s">
        <v>198</v>
      </c>
      <c r="F2308" s="20"/>
      <c r="G2308" s="3">
        <v>201430000</v>
      </c>
      <c r="H2308" s="3">
        <v>29912000</v>
      </c>
      <c r="I2308" s="3">
        <f aca="true" t="shared" si="103" ref="I2308:I2330">G2308+H2308</f>
        <v>231342000</v>
      </c>
    </row>
    <row r="2309" spans="4:9" ht="12.75" customHeight="1">
      <c r="D2309" s="7" t="s">
        <v>1362</v>
      </c>
      <c r="E2309" s="20" t="s">
        <v>1319</v>
      </c>
      <c r="F2309" s="20"/>
      <c r="G2309" s="3">
        <v>36800000</v>
      </c>
      <c r="H2309" s="3">
        <v>5354000</v>
      </c>
      <c r="I2309" s="3">
        <f t="shared" si="103"/>
        <v>42154000</v>
      </c>
    </row>
    <row r="2310" spans="4:9" ht="12.75" customHeight="1">
      <c r="D2310" s="7" t="s">
        <v>1369</v>
      </c>
      <c r="E2310" s="20" t="s">
        <v>1320</v>
      </c>
      <c r="F2310" s="20"/>
      <c r="G2310" s="3">
        <v>0</v>
      </c>
      <c r="H2310" s="3">
        <v>960000</v>
      </c>
      <c r="I2310" s="3">
        <f t="shared" si="103"/>
        <v>960000</v>
      </c>
    </row>
    <row r="2311" spans="4:9" ht="12.75" customHeight="1">
      <c r="D2311" s="7" t="s">
        <v>1372</v>
      </c>
      <c r="E2311" s="20" t="s">
        <v>1322</v>
      </c>
      <c r="F2311" s="20"/>
      <c r="G2311" s="3">
        <v>375000</v>
      </c>
      <c r="H2311" s="3">
        <v>5564000</v>
      </c>
      <c r="I2311" s="3">
        <f t="shared" si="103"/>
        <v>5939000</v>
      </c>
    </row>
    <row r="2312" spans="4:9" ht="12.75" customHeight="1">
      <c r="D2312" s="7" t="s">
        <v>1370</v>
      </c>
      <c r="E2312" s="20" t="s">
        <v>199</v>
      </c>
      <c r="F2312" s="20"/>
      <c r="G2312" s="3">
        <v>0</v>
      </c>
      <c r="H2312" s="3">
        <v>3232000</v>
      </c>
      <c r="I2312" s="3">
        <f t="shared" si="103"/>
        <v>3232000</v>
      </c>
    </row>
    <row r="2313" spans="4:9" ht="12.75" customHeight="1">
      <c r="D2313" s="7" t="s">
        <v>1373</v>
      </c>
      <c r="E2313" s="20" t="s">
        <v>200</v>
      </c>
      <c r="F2313" s="20"/>
      <c r="G2313" s="3">
        <v>6886000</v>
      </c>
      <c r="H2313" s="3">
        <v>2372000</v>
      </c>
      <c r="I2313" s="3">
        <f t="shared" si="103"/>
        <v>9258000</v>
      </c>
    </row>
    <row r="2314" spans="4:9" ht="12.75" customHeight="1">
      <c r="D2314" s="7" t="s">
        <v>1363</v>
      </c>
      <c r="E2314" s="20" t="s">
        <v>1323</v>
      </c>
      <c r="F2314" s="20"/>
      <c r="G2314" s="3">
        <v>667000</v>
      </c>
      <c r="H2314" s="3">
        <v>39078000</v>
      </c>
      <c r="I2314" s="3">
        <f t="shared" si="103"/>
        <v>39745000</v>
      </c>
    </row>
    <row r="2315" spans="4:9" ht="12.75" customHeight="1">
      <c r="D2315" s="7" t="s">
        <v>1365</v>
      </c>
      <c r="E2315" s="20" t="s">
        <v>1321</v>
      </c>
      <c r="F2315" s="20"/>
      <c r="G2315" s="3">
        <v>0</v>
      </c>
      <c r="H2315" s="3">
        <v>2572000</v>
      </c>
      <c r="I2315" s="3">
        <f t="shared" si="103"/>
        <v>2572000</v>
      </c>
    </row>
    <row r="2316" spans="4:9" ht="12.75" customHeight="1">
      <c r="D2316" s="7" t="s">
        <v>1367</v>
      </c>
      <c r="E2316" s="20" t="s">
        <v>1324</v>
      </c>
      <c r="F2316" s="20"/>
      <c r="G2316" s="3">
        <v>0</v>
      </c>
      <c r="H2316" s="3">
        <v>15816000</v>
      </c>
      <c r="I2316" s="3">
        <f t="shared" si="103"/>
        <v>15816000</v>
      </c>
    </row>
    <row r="2317" spans="4:9" ht="12.75" customHeight="1">
      <c r="D2317" s="7" t="s">
        <v>1374</v>
      </c>
      <c r="E2317" s="20" t="s">
        <v>1325</v>
      </c>
      <c r="F2317" s="20"/>
      <c r="G2317" s="3">
        <v>430000</v>
      </c>
      <c r="H2317" s="3">
        <v>6180000</v>
      </c>
      <c r="I2317" s="3">
        <f t="shared" si="103"/>
        <v>6610000</v>
      </c>
    </row>
    <row r="2318" spans="4:9" ht="12.75" customHeight="1">
      <c r="D2318" s="7" t="s">
        <v>1375</v>
      </c>
      <c r="E2318" s="20" t="s">
        <v>202</v>
      </c>
      <c r="F2318" s="20"/>
      <c r="G2318" s="3">
        <v>22000000</v>
      </c>
      <c r="H2318" s="3">
        <v>19096000</v>
      </c>
      <c r="I2318" s="3">
        <f t="shared" si="103"/>
        <v>41096000</v>
      </c>
    </row>
    <row r="2319" spans="4:9" ht="12.75" customHeight="1">
      <c r="D2319" s="7" t="s">
        <v>1376</v>
      </c>
      <c r="E2319" s="20" t="s">
        <v>1326</v>
      </c>
      <c r="F2319" s="20"/>
      <c r="G2319" s="3">
        <v>0</v>
      </c>
      <c r="H2319" s="3">
        <v>66336000</v>
      </c>
      <c r="I2319" s="3">
        <f t="shared" si="103"/>
        <v>66336000</v>
      </c>
    </row>
    <row r="2320" spans="4:9" ht="12.75" customHeight="1">
      <c r="D2320" s="7" t="s">
        <v>1368</v>
      </c>
      <c r="E2320" s="20" t="s">
        <v>203</v>
      </c>
      <c r="F2320" s="20"/>
      <c r="G2320" s="3">
        <v>0</v>
      </c>
      <c r="H2320" s="3">
        <v>36782000</v>
      </c>
      <c r="I2320" s="3">
        <f t="shared" si="103"/>
        <v>36782000</v>
      </c>
    </row>
    <row r="2321" spans="4:9" ht="12.75" customHeight="1">
      <c r="D2321" s="7" t="s">
        <v>1185</v>
      </c>
      <c r="E2321" s="20" t="s">
        <v>205</v>
      </c>
      <c r="F2321" s="20"/>
      <c r="G2321" s="3">
        <v>0</v>
      </c>
      <c r="H2321" s="3">
        <v>180000</v>
      </c>
      <c r="I2321" s="3">
        <f t="shared" si="103"/>
        <v>180000</v>
      </c>
    </row>
    <row r="2322" spans="4:9" ht="12.75" customHeight="1">
      <c r="D2322" s="7" t="s">
        <v>1379</v>
      </c>
      <c r="E2322" s="20" t="s">
        <v>1332</v>
      </c>
      <c r="F2322" s="20"/>
      <c r="G2322" s="3">
        <v>0</v>
      </c>
      <c r="H2322" s="3">
        <v>78000</v>
      </c>
      <c r="I2322" s="3">
        <f t="shared" si="103"/>
        <v>78000</v>
      </c>
    </row>
    <row r="2323" spans="4:9" ht="12.75" customHeight="1">
      <c r="D2323" s="7" t="s">
        <v>1381</v>
      </c>
      <c r="E2323" s="20" t="s">
        <v>208</v>
      </c>
      <c r="F2323" s="20"/>
      <c r="G2323" s="3">
        <v>78385000</v>
      </c>
      <c r="H2323" s="3">
        <v>0</v>
      </c>
      <c r="I2323" s="3">
        <f t="shared" si="103"/>
        <v>78385000</v>
      </c>
    </row>
    <row r="2324" spans="4:9" ht="12.75" customHeight="1">
      <c r="D2324" s="7" t="s">
        <v>1189</v>
      </c>
      <c r="E2324" s="20" t="s">
        <v>1329</v>
      </c>
      <c r="F2324" s="20"/>
      <c r="G2324" s="3">
        <v>653000000</v>
      </c>
      <c r="H2324" s="3">
        <v>0</v>
      </c>
      <c r="I2324" s="3">
        <f t="shared" si="103"/>
        <v>653000000</v>
      </c>
    </row>
    <row r="2325" spans="4:9" ht="12.75" customHeight="1">
      <c r="D2325" s="7" t="s">
        <v>1192</v>
      </c>
      <c r="E2325" s="20" t="s">
        <v>210</v>
      </c>
      <c r="F2325" s="20"/>
      <c r="G2325" s="3">
        <v>0</v>
      </c>
      <c r="H2325" s="3">
        <v>116000</v>
      </c>
      <c r="I2325" s="3">
        <f t="shared" si="103"/>
        <v>116000</v>
      </c>
    </row>
    <row r="2326" spans="4:9" ht="12.75" customHeight="1">
      <c r="D2326" s="7" t="s">
        <v>1193</v>
      </c>
      <c r="E2326" s="20" t="s">
        <v>211</v>
      </c>
      <c r="F2326" s="20"/>
      <c r="G2326" s="3">
        <v>0</v>
      </c>
      <c r="H2326" s="3">
        <v>2516000</v>
      </c>
      <c r="I2326" s="3">
        <f t="shared" si="103"/>
        <v>2516000</v>
      </c>
    </row>
    <row r="2327" spans="4:9" ht="12.75" customHeight="1">
      <c r="D2327" s="7" t="s">
        <v>1194</v>
      </c>
      <c r="E2327" s="20" t="s">
        <v>212</v>
      </c>
      <c r="F2327" s="20"/>
      <c r="G2327" s="3">
        <v>0</v>
      </c>
      <c r="H2327" s="3">
        <v>1104000</v>
      </c>
      <c r="I2327" s="3">
        <f t="shared" si="103"/>
        <v>1104000</v>
      </c>
    </row>
    <row r="2328" spans="4:9" ht="12.75" customHeight="1">
      <c r="D2328" s="7" t="s">
        <v>1377</v>
      </c>
      <c r="E2328" s="20" t="s">
        <v>1327</v>
      </c>
      <c r="F2328" s="20"/>
      <c r="G2328" s="3">
        <v>18800000</v>
      </c>
      <c r="H2328" s="3">
        <v>22392000</v>
      </c>
      <c r="I2328" s="3">
        <f t="shared" si="103"/>
        <v>41192000</v>
      </c>
    </row>
    <row r="2329" spans="4:9" ht="12.75" customHeight="1">
      <c r="D2329" s="7" t="s">
        <v>1378</v>
      </c>
      <c r="E2329" s="20" t="s">
        <v>1328</v>
      </c>
      <c r="F2329" s="20"/>
      <c r="G2329" s="3">
        <v>10750000</v>
      </c>
      <c r="H2329" s="3">
        <v>20292000</v>
      </c>
      <c r="I2329" s="3">
        <f t="shared" si="103"/>
        <v>31042000</v>
      </c>
    </row>
    <row r="2330" spans="4:9" ht="12.75" customHeight="1" thickBot="1">
      <c r="D2330" s="7" t="s">
        <v>1392</v>
      </c>
      <c r="E2330" s="20" t="s">
        <v>1339</v>
      </c>
      <c r="F2330" s="20"/>
      <c r="G2330" s="3">
        <v>6600000</v>
      </c>
      <c r="H2330" s="3">
        <v>2474000</v>
      </c>
      <c r="I2330" s="3">
        <f t="shared" si="103"/>
        <v>9074000</v>
      </c>
    </row>
    <row r="2331" spans="5:9" ht="12.75" customHeight="1">
      <c r="E2331" s="21" t="s">
        <v>1754</v>
      </c>
      <c r="F2331" s="21"/>
      <c r="G2331" s="4"/>
      <c r="H2331" s="4"/>
      <c r="I2331" s="4"/>
    </row>
    <row r="2332" spans="4:9" ht="12.75" customHeight="1">
      <c r="D2332" s="7" t="s">
        <v>1211</v>
      </c>
      <c r="E2332" s="20" t="s">
        <v>1212</v>
      </c>
      <c r="F2332" s="20"/>
      <c r="G2332" s="3">
        <v>1036123000</v>
      </c>
      <c r="I2332" s="3">
        <f>G2332+H2332</f>
        <v>1036123000</v>
      </c>
    </row>
    <row r="2333" spans="4:9" ht="12.75" customHeight="1">
      <c r="D2333" s="7" t="s">
        <v>1223</v>
      </c>
      <c r="E2333" s="20" t="s">
        <v>1224</v>
      </c>
      <c r="F2333" s="20"/>
      <c r="H2333" s="3">
        <v>233462000</v>
      </c>
      <c r="I2333" s="3">
        <f>G2333+H2333</f>
        <v>233462000</v>
      </c>
    </row>
    <row r="2334" spans="4:9" ht="12.75" customHeight="1" thickBot="1">
      <c r="D2334" s="7" t="s">
        <v>1295</v>
      </c>
      <c r="E2334" s="20" t="s">
        <v>1296</v>
      </c>
      <c r="F2334" s="20"/>
      <c r="H2334" s="3">
        <v>48944000</v>
      </c>
      <c r="I2334" s="3">
        <f>G2334+H2334</f>
        <v>48944000</v>
      </c>
    </row>
    <row r="2335" spans="5:9" ht="12.75" customHeight="1" thickBot="1">
      <c r="E2335" s="23" t="s">
        <v>1755</v>
      </c>
      <c r="F2335" s="23"/>
      <c r="G2335" s="5">
        <f>SUM(G2332:G2334)</f>
        <v>1036123000</v>
      </c>
      <c r="H2335" s="5">
        <f>SUM(H2332:H2334)</f>
        <v>282406000</v>
      </c>
      <c r="I2335" s="5">
        <f>G2335+H2335</f>
        <v>1318529000</v>
      </c>
    </row>
    <row r="2336" spans="5:9" ht="12.75" customHeight="1">
      <c r="E2336" s="21" t="s">
        <v>1756</v>
      </c>
      <c r="F2336" s="21"/>
      <c r="G2336" s="4"/>
      <c r="H2336" s="4"/>
      <c r="I2336" s="4"/>
    </row>
    <row r="2337" spans="4:9" ht="12.75" customHeight="1">
      <c r="D2337" s="7" t="s">
        <v>1211</v>
      </c>
      <c r="E2337" s="20" t="s">
        <v>1212</v>
      </c>
      <c r="F2337" s="20"/>
      <c r="G2337" s="3">
        <v>1036123000</v>
      </c>
      <c r="H2337" s="3">
        <v>0</v>
      </c>
      <c r="I2337" s="3">
        <f>G2337+H2337</f>
        <v>1036123000</v>
      </c>
    </row>
    <row r="2338" spans="4:9" ht="12.75" customHeight="1">
      <c r="D2338" s="7" t="s">
        <v>1223</v>
      </c>
      <c r="E2338" s="20" t="s">
        <v>1224</v>
      </c>
      <c r="F2338" s="20"/>
      <c r="G2338" s="3">
        <v>0</v>
      </c>
      <c r="H2338" s="3">
        <v>233462000</v>
      </c>
      <c r="I2338" s="3">
        <f>G2338+H2338</f>
        <v>233462000</v>
      </c>
    </row>
    <row r="2339" spans="4:9" ht="12.75" customHeight="1" thickBot="1">
      <c r="D2339" s="7" t="s">
        <v>1295</v>
      </c>
      <c r="E2339" s="20" t="s">
        <v>1296</v>
      </c>
      <c r="F2339" s="20"/>
      <c r="G2339" s="3">
        <v>0</v>
      </c>
      <c r="H2339" s="3">
        <v>48944000</v>
      </c>
      <c r="I2339" s="3">
        <f>G2339+H2339</f>
        <v>48944000</v>
      </c>
    </row>
    <row r="2340" spans="5:9" ht="12.75" customHeight="1" thickBot="1">
      <c r="E2340" s="23" t="s">
        <v>3</v>
      </c>
      <c r="F2340" s="23"/>
      <c r="G2340" s="5">
        <f>SUM(G2337:G2339)</f>
        <v>1036123000</v>
      </c>
      <c r="H2340" s="5">
        <f>SUM(H2337:H2339)</f>
        <v>282406000</v>
      </c>
      <c r="I2340" s="5">
        <f>G2340+H2340</f>
        <v>1318529000</v>
      </c>
    </row>
    <row r="2342" spans="1:6" ht="12.75" customHeight="1">
      <c r="A2342" s="6" t="s">
        <v>1205</v>
      </c>
      <c r="B2342" s="6" t="s">
        <v>324</v>
      </c>
      <c r="C2342" s="6"/>
      <c r="D2342" s="8"/>
      <c r="E2342" s="22" t="s">
        <v>325</v>
      </c>
      <c r="F2342" s="22"/>
    </row>
    <row r="2343" spans="1:6" ht="12.75" customHeight="1">
      <c r="A2343" s="6"/>
      <c r="B2343" s="6"/>
      <c r="C2343" s="6" t="s">
        <v>1301</v>
      </c>
      <c r="D2343" s="8"/>
      <c r="E2343" s="22" t="s">
        <v>1302</v>
      </c>
      <c r="F2343" s="22"/>
    </row>
    <row r="2344" spans="4:9" ht="12.75" customHeight="1">
      <c r="D2344" s="7" t="s">
        <v>1361</v>
      </c>
      <c r="E2344" s="20" t="s">
        <v>198</v>
      </c>
      <c r="F2344" s="20"/>
      <c r="G2344" s="3">
        <v>4326022000</v>
      </c>
      <c r="H2344" s="3">
        <v>511818000</v>
      </c>
      <c r="I2344" s="3">
        <f aca="true" t="shared" si="104" ref="I2344:I2370">G2344+H2344</f>
        <v>4837840000</v>
      </c>
    </row>
    <row r="2345" spans="4:9" ht="12.75" customHeight="1">
      <c r="D2345" s="7" t="s">
        <v>1362</v>
      </c>
      <c r="E2345" s="20" t="s">
        <v>1319</v>
      </c>
      <c r="F2345" s="20"/>
      <c r="G2345" s="3">
        <v>774356000</v>
      </c>
      <c r="H2345" s="3">
        <v>83530000</v>
      </c>
      <c r="I2345" s="3">
        <f t="shared" si="104"/>
        <v>857886000</v>
      </c>
    </row>
    <row r="2346" spans="4:9" ht="12.75" customHeight="1">
      <c r="D2346" s="7" t="s">
        <v>1369</v>
      </c>
      <c r="E2346" s="20" t="s">
        <v>1320</v>
      </c>
      <c r="F2346" s="20"/>
      <c r="G2346" s="3">
        <v>5000000</v>
      </c>
      <c r="H2346" s="3">
        <v>4099000</v>
      </c>
      <c r="I2346" s="3">
        <f t="shared" si="104"/>
        <v>9099000</v>
      </c>
    </row>
    <row r="2347" spans="4:9" ht="12.75" customHeight="1">
      <c r="D2347" s="7" t="s">
        <v>1372</v>
      </c>
      <c r="E2347" s="20" t="s">
        <v>1322</v>
      </c>
      <c r="F2347" s="20"/>
      <c r="G2347" s="3">
        <v>100000</v>
      </c>
      <c r="H2347" s="3">
        <v>26922000</v>
      </c>
      <c r="I2347" s="3">
        <f t="shared" si="104"/>
        <v>27022000</v>
      </c>
    </row>
    <row r="2348" spans="4:9" ht="12.75" customHeight="1">
      <c r="D2348" s="7" t="s">
        <v>1370</v>
      </c>
      <c r="E2348" s="20" t="s">
        <v>199</v>
      </c>
      <c r="F2348" s="20"/>
      <c r="G2348" s="3">
        <v>32140000</v>
      </c>
      <c r="H2348" s="3">
        <v>22498000</v>
      </c>
      <c r="I2348" s="3">
        <f t="shared" si="104"/>
        <v>54638000</v>
      </c>
    </row>
    <row r="2349" spans="4:9" ht="12.75" customHeight="1">
      <c r="D2349" s="7" t="s">
        <v>1373</v>
      </c>
      <c r="E2349" s="20" t="s">
        <v>200</v>
      </c>
      <c r="F2349" s="20"/>
      <c r="G2349" s="3">
        <v>0</v>
      </c>
      <c r="H2349" s="3">
        <v>21400000</v>
      </c>
      <c r="I2349" s="3">
        <f t="shared" si="104"/>
        <v>21400000</v>
      </c>
    </row>
    <row r="2350" spans="4:9" ht="12.75" customHeight="1">
      <c r="D2350" s="7" t="s">
        <v>1363</v>
      </c>
      <c r="E2350" s="20" t="s">
        <v>1323</v>
      </c>
      <c r="F2350" s="20"/>
      <c r="G2350" s="3">
        <v>170000000</v>
      </c>
      <c r="H2350" s="3">
        <v>110634000</v>
      </c>
      <c r="I2350" s="3">
        <f t="shared" si="104"/>
        <v>280634000</v>
      </c>
    </row>
    <row r="2351" spans="4:9" ht="12.75" customHeight="1">
      <c r="D2351" s="7" t="s">
        <v>1365</v>
      </c>
      <c r="E2351" s="20" t="s">
        <v>1321</v>
      </c>
      <c r="F2351" s="20"/>
      <c r="G2351" s="3">
        <v>1050000</v>
      </c>
      <c r="H2351" s="3">
        <v>58500000</v>
      </c>
      <c r="I2351" s="3">
        <f t="shared" si="104"/>
        <v>59550000</v>
      </c>
    </row>
    <row r="2352" spans="4:9" ht="12.75" customHeight="1">
      <c r="D2352" s="7" t="s">
        <v>1367</v>
      </c>
      <c r="E2352" s="20" t="s">
        <v>1324</v>
      </c>
      <c r="F2352" s="20"/>
      <c r="G2352" s="3">
        <v>14200000</v>
      </c>
      <c r="H2352" s="3">
        <v>463945000</v>
      </c>
      <c r="I2352" s="3">
        <f t="shared" si="104"/>
        <v>478145000</v>
      </c>
    </row>
    <row r="2353" spans="4:9" ht="12.75" customHeight="1">
      <c r="D2353" s="7" t="s">
        <v>1374</v>
      </c>
      <c r="E2353" s="20" t="s">
        <v>1325</v>
      </c>
      <c r="F2353" s="20"/>
      <c r="G2353" s="3">
        <v>2800000</v>
      </c>
      <c r="H2353" s="3">
        <v>149338000</v>
      </c>
      <c r="I2353" s="3">
        <f t="shared" si="104"/>
        <v>152138000</v>
      </c>
    </row>
    <row r="2354" spans="4:9" ht="12.75" customHeight="1">
      <c r="D2354" s="7" t="s">
        <v>1375</v>
      </c>
      <c r="E2354" s="20" t="s">
        <v>202</v>
      </c>
      <c r="F2354" s="20"/>
      <c r="G2354" s="3">
        <v>15379000</v>
      </c>
      <c r="H2354" s="3">
        <v>75576000</v>
      </c>
      <c r="I2354" s="3">
        <f t="shared" si="104"/>
        <v>90955000</v>
      </c>
    </row>
    <row r="2355" spans="4:9" ht="12.75" customHeight="1">
      <c r="D2355" s="7" t="s">
        <v>1376</v>
      </c>
      <c r="E2355" s="20" t="s">
        <v>1326</v>
      </c>
      <c r="F2355" s="20"/>
      <c r="G2355" s="3">
        <v>24400000</v>
      </c>
      <c r="H2355" s="3">
        <v>84537000</v>
      </c>
      <c r="I2355" s="3">
        <f t="shared" si="104"/>
        <v>108937000</v>
      </c>
    </row>
    <row r="2356" spans="4:9" ht="12.75" customHeight="1">
      <c r="D2356" s="7" t="s">
        <v>1368</v>
      </c>
      <c r="E2356" s="20" t="s">
        <v>203</v>
      </c>
      <c r="F2356" s="20"/>
      <c r="G2356" s="3">
        <v>0</v>
      </c>
      <c r="H2356" s="3">
        <v>32360000</v>
      </c>
      <c r="I2356" s="3">
        <f t="shared" si="104"/>
        <v>32360000</v>
      </c>
    </row>
    <row r="2357" spans="4:9" ht="12.75" customHeight="1">
      <c r="D2357" s="7" t="s">
        <v>1184</v>
      </c>
      <c r="E2357" s="20" t="s">
        <v>204</v>
      </c>
      <c r="F2357" s="20"/>
      <c r="G2357" s="3">
        <v>0</v>
      </c>
      <c r="H2357" s="3">
        <v>88000</v>
      </c>
      <c r="I2357" s="3">
        <f t="shared" si="104"/>
        <v>88000</v>
      </c>
    </row>
    <row r="2358" spans="4:9" ht="12.75" customHeight="1">
      <c r="D2358" s="7" t="s">
        <v>1185</v>
      </c>
      <c r="E2358" s="20" t="s">
        <v>205</v>
      </c>
      <c r="F2358" s="20"/>
      <c r="G2358" s="3">
        <v>0</v>
      </c>
      <c r="H2358" s="3">
        <v>976000</v>
      </c>
      <c r="I2358" s="3">
        <f t="shared" si="104"/>
        <v>976000</v>
      </c>
    </row>
    <row r="2359" spans="4:9" ht="12.75" customHeight="1">
      <c r="D2359" s="7" t="s">
        <v>1379</v>
      </c>
      <c r="E2359" s="20" t="s">
        <v>1332</v>
      </c>
      <c r="F2359" s="20"/>
      <c r="G2359" s="3">
        <v>0</v>
      </c>
      <c r="H2359" s="3">
        <v>1025000</v>
      </c>
      <c r="I2359" s="3">
        <f t="shared" si="104"/>
        <v>1025000</v>
      </c>
    </row>
    <row r="2360" spans="4:9" ht="12.75" customHeight="1">
      <c r="D2360" s="7" t="s">
        <v>1380</v>
      </c>
      <c r="E2360" s="20" t="s">
        <v>207</v>
      </c>
      <c r="F2360" s="20"/>
      <c r="G2360" s="3">
        <v>0</v>
      </c>
      <c r="H2360" s="3">
        <v>150000</v>
      </c>
      <c r="I2360" s="3">
        <f t="shared" si="104"/>
        <v>150000</v>
      </c>
    </row>
    <row r="2361" spans="4:9" ht="12.75" customHeight="1">
      <c r="D2361" s="7" t="s">
        <v>1381</v>
      </c>
      <c r="E2361" s="20" t="s">
        <v>208</v>
      </c>
      <c r="F2361" s="20"/>
      <c r="G2361" s="3">
        <v>1266326000</v>
      </c>
      <c r="H2361" s="3">
        <v>425000</v>
      </c>
      <c r="I2361" s="3">
        <f t="shared" si="104"/>
        <v>1266751000</v>
      </c>
    </row>
    <row r="2362" spans="4:9" ht="12.75" customHeight="1">
      <c r="D2362" s="7" t="s">
        <v>1189</v>
      </c>
      <c r="E2362" s="20" t="s">
        <v>1329</v>
      </c>
      <c r="F2362" s="20"/>
      <c r="G2362" s="3">
        <v>28000000</v>
      </c>
      <c r="H2362" s="3">
        <v>66000</v>
      </c>
      <c r="I2362" s="3">
        <f t="shared" si="104"/>
        <v>28066000</v>
      </c>
    </row>
    <row r="2363" spans="4:9" ht="12.75" customHeight="1">
      <c r="D2363" s="7" t="s">
        <v>1192</v>
      </c>
      <c r="E2363" s="20" t="s">
        <v>210</v>
      </c>
      <c r="F2363" s="20"/>
      <c r="G2363" s="3">
        <v>0</v>
      </c>
      <c r="H2363" s="3">
        <v>1386000</v>
      </c>
      <c r="I2363" s="3">
        <f t="shared" si="104"/>
        <v>1386000</v>
      </c>
    </row>
    <row r="2364" spans="4:9" ht="12.75" customHeight="1">
      <c r="D2364" s="7" t="s">
        <v>1193</v>
      </c>
      <c r="E2364" s="20" t="s">
        <v>211</v>
      </c>
      <c r="F2364" s="20"/>
      <c r="G2364" s="3">
        <v>0</v>
      </c>
      <c r="H2364" s="3">
        <v>5718000</v>
      </c>
      <c r="I2364" s="3">
        <f t="shared" si="104"/>
        <v>5718000</v>
      </c>
    </row>
    <row r="2365" spans="4:9" ht="12.75" customHeight="1">
      <c r="D2365" s="7" t="s">
        <v>1194</v>
      </c>
      <c r="E2365" s="20" t="s">
        <v>212</v>
      </c>
      <c r="F2365" s="20"/>
      <c r="G2365" s="3">
        <v>0</v>
      </c>
      <c r="H2365" s="3">
        <v>295000</v>
      </c>
      <c r="I2365" s="3">
        <f t="shared" si="104"/>
        <v>295000</v>
      </c>
    </row>
    <row r="2366" spans="4:9" ht="25.5" customHeight="1">
      <c r="D2366" s="7" t="s">
        <v>1195</v>
      </c>
      <c r="E2366" s="20" t="s">
        <v>1342</v>
      </c>
      <c r="F2366" s="20"/>
      <c r="G2366" s="3">
        <v>0</v>
      </c>
      <c r="H2366" s="3">
        <v>275000</v>
      </c>
      <c r="I2366" s="3">
        <f t="shared" si="104"/>
        <v>275000</v>
      </c>
    </row>
    <row r="2367" spans="4:9" ht="12.75" customHeight="1">
      <c r="D2367" s="7" t="s">
        <v>1377</v>
      </c>
      <c r="E2367" s="20" t="s">
        <v>1327</v>
      </c>
      <c r="F2367" s="20"/>
      <c r="G2367" s="3">
        <v>37600000</v>
      </c>
      <c r="H2367" s="3">
        <v>8891000</v>
      </c>
      <c r="I2367" s="3">
        <f t="shared" si="104"/>
        <v>46491000</v>
      </c>
    </row>
    <row r="2368" spans="4:9" ht="12.75" customHeight="1">
      <c r="D2368" s="7" t="s">
        <v>1378</v>
      </c>
      <c r="E2368" s="20" t="s">
        <v>1328</v>
      </c>
      <c r="F2368" s="20"/>
      <c r="G2368" s="3">
        <v>2760000</v>
      </c>
      <c r="H2368" s="3">
        <v>91625000</v>
      </c>
      <c r="I2368" s="3">
        <f t="shared" si="104"/>
        <v>94385000</v>
      </c>
    </row>
    <row r="2369" spans="4:9" ht="12.75" customHeight="1">
      <c r="D2369" s="7" t="s">
        <v>1389</v>
      </c>
      <c r="E2369" s="20" t="s">
        <v>1334</v>
      </c>
      <c r="F2369" s="20"/>
      <c r="G2369" s="3">
        <v>0</v>
      </c>
      <c r="H2369" s="3">
        <v>270000</v>
      </c>
      <c r="I2369" s="3">
        <f t="shared" si="104"/>
        <v>270000</v>
      </c>
    </row>
    <row r="2370" spans="4:9" ht="12.75" customHeight="1" thickBot="1">
      <c r="D2370" s="7" t="s">
        <v>1392</v>
      </c>
      <c r="E2370" s="20" t="s">
        <v>1339</v>
      </c>
      <c r="F2370" s="20"/>
      <c r="G2370" s="3">
        <v>0</v>
      </c>
      <c r="H2370" s="3">
        <v>1250000</v>
      </c>
      <c r="I2370" s="3">
        <f t="shared" si="104"/>
        <v>1250000</v>
      </c>
    </row>
    <row r="2371" spans="5:9" ht="12.75" customHeight="1">
      <c r="E2371" s="21" t="s">
        <v>4</v>
      </c>
      <c r="F2371" s="21"/>
      <c r="G2371" s="4"/>
      <c r="H2371" s="4"/>
      <c r="I2371" s="4"/>
    </row>
    <row r="2372" spans="4:9" ht="12.75" customHeight="1">
      <c r="D2372" s="7" t="s">
        <v>1211</v>
      </c>
      <c r="E2372" s="20" t="s">
        <v>1212</v>
      </c>
      <c r="F2372" s="20"/>
      <c r="G2372" s="3">
        <v>6700133000</v>
      </c>
      <c r="I2372" s="3">
        <f aca="true" t="shared" si="105" ref="I2372:I2379">G2372+H2372</f>
        <v>6700133000</v>
      </c>
    </row>
    <row r="2373" spans="4:9" ht="12.75" customHeight="1">
      <c r="D2373" s="7" t="s">
        <v>1223</v>
      </c>
      <c r="E2373" s="20" t="s">
        <v>1224</v>
      </c>
      <c r="F2373" s="20"/>
      <c r="H2373" s="3">
        <v>1691845000</v>
      </c>
      <c r="I2373" s="3">
        <f t="shared" si="105"/>
        <v>1691845000</v>
      </c>
    </row>
    <row r="2374" spans="4:9" ht="12.75" customHeight="1">
      <c r="D2374" s="7" t="s">
        <v>1217</v>
      </c>
      <c r="E2374" s="20" t="s">
        <v>1218</v>
      </c>
      <c r="F2374" s="20"/>
      <c r="H2374" s="3">
        <v>8862000</v>
      </c>
      <c r="I2374" s="3">
        <f t="shared" si="105"/>
        <v>8862000</v>
      </c>
    </row>
    <row r="2375" spans="4:9" ht="12.75" customHeight="1">
      <c r="D2375" s="7" t="s">
        <v>1219</v>
      </c>
      <c r="E2375" s="20" t="s">
        <v>1220</v>
      </c>
      <c r="F2375" s="20"/>
      <c r="H2375" s="3">
        <v>35693000</v>
      </c>
      <c r="I2375" s="3">
        <f t="shared" si="105"/>
        <v>35693000</v>
      </c>
    </row>
    <row r="2376" spans="4:9" ht="12.75" customHeight="1">
      <c r="D2376" s="7" t="s">
        <v>1295</v>
      </c>
      <c r="E2376" s="20" t="s">
        <v>1296</v>
      </c>
      <c r="F2376" s="20"/>
      <c r="H2376" s="3">
        <v>9563000</v>
      </c>
      <c r="I2376" s="3">
        <f t="shared" si="105"/>
        <v>9563000</v>
      </c>
    </row>
    <row r="2377" spans="4:9" ht="12.75" customHeight="1">
      <c r="D2377" s="7" t="s">
        <v>1235</v>
      </c>
      <c r="E2377" s="20" t="s">
        <v>1236</v>
      </c>
      <c r="F2377" s="20"/>
      <c r="H2377" s="3">
        <v>11309000</v>
      </c>
      <c r="I2377" s="3">
        <f t="shared" si="105"/>
        <v>11309000</v>
      </c>
    </row>
    <row r="2378" spans="4:9" ht="12.75" customHeight="1" thickBot="1">
      <c r="D2378" s="7" t="s">
        <v>1243</v>
      </c>
      <c r="E2378" s="20" t="s">
        <v>1244</v>
      </c>
      <c r="F2378" s="20"/>
      <c r="H2378" s="3">
        <v>325000</v>
      </c>
      <c r="I2378" s="3">
        <f t="shared" si="105"/>
        <v>325000</v>
      </c>
    </row>
    <row r="2379" spans="5:9" ht="12.75" customHeight="1" thickBot="1">
      <c r="E2379" s="23" t="s">
        <v>5</v>
      </c>
      <c r="F2379" s="23"/>
      <c r="G2379" s="5">
        <f>SUM(G2372:G2378)</f>
        <v>6700133000</v>
      </c>
      <c r="H2379" s="5">
        <f>SUM(H2372:H2378)</f>
        <v>1757597000</v>
      </c>
      <c r="I2379" s="5">
        <f t="shared" si="105"/>
        <v>8457730000</v>
      </c>
    </row>
    <row r="2380" spans="5:9" ht="12.75" customHeight="1">
      <c r="E2380" s="21" t="s">
        <v>6</v>
      </c>
      <c r="F2380" s="21"/>
      <c r="G2380" s="4"/>
      <c r="H2380" s="4"/>
      <c r="I2380" s="4"/>
    </row>
    <row r="2381" spans="4:9" ht="12.75" customHeight="1">
      <c r="D2381" s="7" t="s">
        <v>1211</v>
      </c>
      <c r="E2381" s="20" t="s">
        <v>1212</v>
      </c>
      <c r="F2381" s="20"/>
      <c r="G2381" s="3">
        <v>6700133000</v>
      </c>
      <c r="H2381" s="3">
        <v>0</v>
      </c>
      <c r="I2381" s="3">
        <f aca="true" t="shared" si="106" ref="I2381:I2388">G2381+H2381</f>
        <v>6700133000</v>
      </c>
    </row>
    <row r="2382" spans="4:9" ht="12.75" customHeight="1">
      <c r="D2382" s="7" t="s">
        <v>1223</v>
      </c>
      <c r="E2382" s="20" t="s">
        <v>1224</v>
      </c>
      <c r="F2382" s="20"/>
      <c r="G2382" s="3">
        <v>0</v>
      </c>
      <c r="H2382" s="3">
        <v>1691845000</v>
      </c>
      <c r="I2382" s="3">
        <f t="shared" si="106"/>
        <v>1691845000</v>
      </c>
    </row>
    <row r="2383" spans="4:9" ht="12.75" customHeight="1">
      <c r="D2383" s="7" t="s">
        <v>1217</v>
      </c>
      <c r="E2383" s="20" t="s">
        <v>1218</v>
      </c>
      <c r="F2383" s="20"/>
      <c r="G2383" s="3">
        <v>0</v>
      </c>
      <c r="H2383" s="3">
        <v>8862000</v>
      </c>
      <c r="I2383" s="3">
        <f t="shared" si="106"/>
        <v>8862000</v>
      </c>
    </row>
    <row r="2384" spans="4:9" ht="12.75" customHeight="1">
      <c r="D2384" s="7" t="s">
        <v>1219</v>
      </c>
      <c r="E2384" s="20" t="s">
        <v>1220</v>
      </c>
      <c r="F2384" s="20"/>
      <c r="G2384" s="3">
        <v>0</v>
      </c>
      <c r="H2384" s="3">
        <v>35693000</v>
      </c>
      <c r="I2384" s="3">
        <f t="shared" si="106"/>
        <v>35693000</v>
      </c>
    </row>
    <row r="2385" spans="4:9" ht="12.75" customHeight="1">
      <c r="D2385" s="7" t="s">
        <v>1295</v>
      </c>
      <c r="E2385" s="20" t="s">
        <v>1296</v>
      </c>
      <c r="F2385" s="20"/>
      <c r="G2385" s="3">
        <v>0</v>
      </c>
      <c r="H2385" s="3">
        <v>9563000</v>
      </c>
      <c r="I2385" s="3">
        <f t="shared" si="106"/>
        <v>9563000</v>
      </c>
    </row>
    <row r="2386" spans="4:9" ht="12.75" customHeight="1">
      <c r="D2386" s="7" t="s">
        <v>1235</v>
      </c>
      <c r="E2386" s="20" t="s">
        <v>1236</v>
      </c>
      <c r="F2386" s="20"/>
      <c r="G2386" s="3">
        <v>0</v>
      </c>
      <c r="H2386" s="3">
        <v>11309000</v>
      </c>
      <c r="I2386" s="3">
        <f t="shared" si="106"/>
        <v>11309000</v>
      </c>
    </row>
    <row r="2387" spans="4:9" ht="12.75" customHeight="1" thickBot="1">
      <c r="D2387" s="7" t="s">
        <v>1243</v>
      </c>
      <c r="E2387" s="20" t="s">
        <v>1244</v>
      </c>
      <c r="F2387" s="20"/>
      <c r="G2387" s="3">
        <v>0</v>
      </c>
      <c r="H2387" s="3">
        <v>325000</v>
      </c>
      <c r="I2387" s="3">
        <f t="shared" si="106"/>
        <v>325000</v>
      </c>
    </row>
    <row r="2388" spans="5:9" ht="12.75" customHeight="1" thickBot="1">
      <c r="E2388" s="23" t="s">
        <v>7</v>
      </c>
      <c r="F2388" s="23"/>
      <c r="G2388" s="5">
        <f>SUM(G2381:G2387)</f>
        <v>6700133000</v>
      </c>
      <c r="H2388" s="5">
        <f>SUM(H2381:H2387)</f>
        <v>1757597000</v>
      </c>
      <c r="I2388" s="5">
        <f t="shared" si="106"/>
        <v>8457730000</v>
      </c>
    </row>
    <row r="2390" spans="1:6" ht="12.75" customHeight="1">
      <c r="A2390" s="6" t="s">
        <v>1205</v>
      </c>
      <c r="B2390" s="6" t="s">
        <v>326</v>
      </c>
      <c r="C2390" s="6"/>
      <c r="D2390" s="8"/>
      <c r="E2390" s="22" t="s">
        <v>327</v>
      </c>
      <c r="F2390" s="22"/>
    </row>
    <row r="2391" spans="1:6" ht="12.75" customHeight="1">
      <c r="A2391" s="6"/>
      <c r="B2391" s="6"/>
      <c r="C2391" s="6" t="s">
        <v>1299</v>
      </c>
      <c r="D2391" s="8"/>
      <c r="E2391" s="22" t="s">
        <v>1300</v>
      </c>
      <c r="F2391" s="22"/>
    </row>
    <row r="2392" spans="4:9" ht="12.75" customHeight="1">
      <c r="D2392" s="7" t="s">
        <v>1361</v>
      </c>
      <c r="E2392" s="20" t="s">
        <v>198</v>
      </c>
      <c r="F2392" s="20"/>
      <c r="G2392" s="3">
        <v>321142000</v>
      </c>
      <c r="H2392" s="3">
        <v>58836000</v>
      </c>
      <c r="I2392" s="3">
        <f aca="true" t="shared" si="107" ref="I2392:I2414">G2392+H2392</f>
        <v>379978000</v>
      </c>
    </row>
    <row r="2393" spans="4:9" ht="12.75" customHeight="1">
      <c r="D2393" s="7" t="s">
        <v>1362</v>
      </c>
      <c r="E2393" s="20" t="s">
        <v>1319</v>
      </c>
      <c r="F2393" s="20"/>
      <c r="G2393" s="3">
        <v>57956000</v>
      </c>
      <c r="H2393" s="3">
        <v>8588000</v>
      </c>
      <c r="I2393" s="3">
        <f t="shared" si="107"/>
        <v>66544000</v>
      </c>
    </row>
    <row r="2394" spans="4:9" ht="12.75" customHeight="1">
      <c r="D2394" s="7" t="s">
        <v>1369</v>
      </c>
      <c r="E2394" s="20" t="s">
        <v>1320</v>
      </c>
      <c r="F2394" s="20"/>
      <c r="G2394" s="3">
        <v>0</v>
      </c>
      <c r="H2394" s="3">
        <v>5863000</v>
      </c>
      <c r="I2394" s="3">
        <f t="shared" si="107"/>
        <v>5863000</v>
      </c>
    </row>
    <row r="2395" spans="4:9" ht="12.75" customHeight="1">
      <c r="D2395" s="7" t="s">
        <v>1372</v>
      </c>
      <c r="E2395" s="20" t="s">
        <v>1322</v>
      </c>
      <c r="F2395" s="20"/>
      <c r="G2395" s="3">
        <v>380000</v>
      </c>
      <c r="H2395" s="3">
        <v>3539000</v>
      </c>
      <c r="I2395" s="3">
        <f t="shared" si="107"/>
        <v>3919000</v>
      </c>
    </row>
    <row r="2396" spans="4:9" ht="12.75" customHeight="1">
      <c r="D2396" s="7" t="s">
        <v>1370</v>
      </c>
      <c r="E2396" s="20" t="s">
        <v>199</v>
      </c>
      <c r="F2396" s="20"/>
      <c r="G2396" s="3">
        <v>0</v>
      </c>
      <c r="H2396" s="3">
        <v>2293000</v>
      </c>
      <c r="I2396" s="3">
        <f t="shared" si="107"/>
        <v>2293000</v>
      </c>
    </row>
    <row r="2397" spans="4:9" ht="12.75" customHeight="1">
      <c r="D2397" s="7" t="s">
        <v>1373</v>
      </c>
      <c r="E2397" s="20" t="s">
        <v>200</v>
      </c>
      <c r="F2397" s="20"/>
      <c r="G2397" s="3">
        <v>9501000</v>
      </c>
      <c r="H2397" s="3">
        <v>1253000</v>
      </c>
      <c r="I2397" s="3">
        <f t="shared" si="107"/>
        <v>10754000</v>
      </c>
    </row>
    <row r="2398" spans="4:9" ht="12.75" customHeight="1">
      <c r="D2398" s="7" t="s">
        <v>1363</v>
      </c>
      <c r="E2398" s="20" t="s">
        <v>1323</v>
      </c>
      <c r="F2398" s="20"/>
      <c r="G2398" s="3">
        <v>0</v>
      </c>
      <c r="H2398" s="3">
        <v>53605000</v>
      </c>
      <c r="I2398" s="3">
        <f t="shared" si="107"/>
        <v>53605000</v>
      </c>
    </row>
    <row r="2399" spans="4:9" ht="12.75" customHeight="1">
      <c r="D2399" s="7" t="s">
        <v>1365</v>
      </c>
      <c r="E2399" s="20" t="s">
        <v>1321</v>
      </c>
      <c r="F2399" s="20"/>
      <c r="G2399" s="3">
        <v>0</v>
      </c>
      <c r="H2399" s="3">
        <v>1048000</v>
      </c>
      <c r="I2399" s="3">
        <f t="shared" si="107"/>
        <v>1048000</v>
      </c>
    </row>
    <row r="2400" spans="4:9" ht="12.75" customHeight="1">
      <c r="D2400" s="7" t="s">
        <v>1367</v>
      </c>
      <c r="E2400" s="20" t="s">
        <v>1324</v>
      </c>
      <c r="F2400" s="20"/>
      <c r="G2400" s="3">
        <v>0</v>
      </c>
      <c r="H2400" s="3">
        <v>9139000</v>
      </c>
      <c r="I2400" s="3">
        <f t="shared" si="107"/>
        <v>9139000</v>
      </c>
    </row>
    <row r="2401" spans="4:9" ht="12.75" customHeight="1">
      <c r="D2401" s="7" t="s">
        <v>1374</v>
      </c>
      <c r="E2401" s="20" t="s">
        <v>1325</v>
      </c>
      <c r="F2401" s="20"/>
      <c r="G2401" s="3">
        <v>2000000</v>
      </c>
      <c r="H2401" s="3">
        <v>12341000</v>
      </c>
      <c r="I2401" s="3">
        <f t="shared" si="107"/>
        <v>14341000</v>
      </c>
    </row>
    <row r="2402" spans="4:9" ht="12.75" customHeight="1">
      <c r="D2402" s="7" t="s">
        <v>1375</v>
      </c>
      <c r="E2402" s="20" t="s">
        <v>202</v>
      </c>
      <c r="F2402" s="20"/>
      <c r="G2402" s="3">
        <v>19800000</v>
      </c>
      <c r="H2402" s="3">
        <v>18747000</v>
      </c>
      <c r="I2402" s="3">
        <f t="shared" si="107"/>
        <v>38547000</v>
      </c>
    </row>
    <row r="2403" spans="4:9" ht="12.75" customHeight="1">
      <c r="D2403" s="7" t="s">
        <v>1376</v>
      </c>
      <c r="E2403" s="20" t="s">
        <v>1326</v>
      </c>
      <c r="F2403" s="20"/>
      <c r="G2403" s="3">
        <v>0</v>
      </c>
      <c r="H2403" s="3">
        <v>141317000</v>
      </c>
      <c r="I2403" s="3">
        <f t="shared" si="107"/>
        <v>141317000</v>
      </c>
    </row>
    <row r="2404" spans="4:9" ht="12.75" customHeight="1">
      <c r="D2404" s="7" t="s">
        <v>1368</v>
      </c>
      <c r="E2404" s="20" t="s">
        <v>203</v>
      </c>
      <c r="F2404" s="20"/>
      <c r="G2404" s="3">
        <v>0</v>
      </c>
      <c r="H2404" s="3">
        <v>22392000</v>
      </c>
      <c r="I2404" s="3">
        <f t="shared" si="107"/>
        <v>22392000</v>
      </c>
    </row>
    <row r="2405" spans="4:9" ht="12.75" customHeight="1">
      <c r="D2405" s="7" t="s">
        <v>1185</v>
      </c>
      <c r="E2405" s="20" t="s">
        <v>205</v>
      </c>
      <c r="F2405" s="20"/>
      <c r="G2405" s="3">
        <v>0</v>
      </c>
      <c r="H2405" s="3">
        <v>239000</v>
      </c>
      <c r="I2405" s="3">
        <f t="shared" si="107"/>
        <v>239000</v>
      </c>
    </row>
    <row r="2406" spans="4:9" ht="12.75" customHeight="1">
      <c r="D2406" s="7" t="s">
        <v>1379</v>
      </c>
      <c r="E2406" s="20" t="s">
        <v>1332</v>
      </c>
      <c r="F2406" s="20"/>
      <c r="G2406" s="3">
        <v>0</v>
      </c>
      <c r="H2406" s="3">
        <v>4967000</v>
      </c>
      <c r="I2406" s="3">
        <f t="shared" si="107"/>
        <v>4967000</v>
      </c>
    </row>
    <row r="2407" spans="4:9" ht="12.75" customHeight="1">
      <c r="D2407" s="7" t="s">
        <v>1381</v>
      </c>
      <c r="E2407" s="20" t="s">
        <v>208</v>
      </c>
      <c r="F2407" s="20"/>
      <c r="G2407" s="3">
        <v>87853000</v>
      </c>
      <c r="H2407" s="3">
        <v>0</v>
      </c>
      <c r="I2407" s="3">
        <f t="shared" si="107"/>
        <v>87853000</v>
      </c>
    </row>
    <row r="2408" spans="4:9" ht="12.75" customHeight="1">
      <c r="D2408" s="7" t="s">
        <v>1189</v>
      </c>
      <c r="E2408" s="20" t="s">
        <v>1329</v>
      </c>
      <c r="F2408" s="20"/>
      <c r="G2408" s="3">
        <v>965000000</v>
      </c>
      <c r="H2408" s="3">
        <v>0</v>
      </c>
      <c r="I2408" s="3">
        <f t="shared" si="107"/>
        <v>965000000</v>
      </c>
    </row>
    <row r="2409" spans="4:9" ht="12.75" customHeight="1">
      <c r="D2409" s="7" t="s">
        <v>1192</v>
      </c>
      <c r="E2409" s="20" t="s">
        <v>210</v>
      </c>
      <c r="F2409" s="20"/>
      <c r="G2409" s="3">
        <v>1000000</v>
      </c>
      <c r="H2409" s="3">
        <v>115000</v>
      </c>
      <c r="I2409" s="3">
        <f t="shared" si="107"/>
        <v>1115000</v>
      </c>
    </row>
    <row r="2410" spans="4:9" ht="12.75" customHeight="1">
      <c r="D2410" s="7" t="s">
        <v>1193</v>
      </c>
      <c r="E2410" s="20" t="s">
        <v>211</v>
      </c>
      <c r="F2410" s="20"/>
      <c r="G2410" s="3">
        <v>0</v>
      </c>
      <c r="H2410" s="3">
        <v>1809000</v>
      </c>
      <c r="I2410" s="3">
        <f t="shared" si="107"/>
        <v>1809000</v>
      </c>
    </row>
    <row r="2411" spans="4:9" ht="12.75" customHeight="1">
      <c r="D2411" s="7" t="s">
        <v>1194</v>
      </c>
      <c r="E2411" s="20" t="s">
        <v>212</v>
      </c>
      <c r="F2411" s="20"/>
      <c r="G2411" s="3">
        <v>8000000</v>
      </c>
      <c r="H2411" s="3">
        <v>12160000</v>
      </c>
      <c r="I2411" s="3">
        <f t="shared" si="107"/>
        <v>20160000</v>
      </c>
    </row>
    <row r="2412" spans="4:9" ht="12.75" customHeight="1">
      <c r="D2412" s="7" t="s">
        <v>1377</v>
      </c>
      <c r="E2412" s="20" t="s">
        <v>1327</v>
      </c>
      <c r="F2412" s="20"/>
      <c r="G2412" s="3">
        <v>21500000</v>
      </c>
      <c r="H2412" s="3">
        <v>11312000</v>
      </c>
      <c r="I2412" s="3">
        <f t="shared" si="107"/>
        <v>32812000</v>
      </c>
    </row>
    <row r="2413" spans="4:9" ht="12.75" customHeight="1">
      <c r="D2413" s="7" t="s">
        <v>1378</v>
      </c>
      <c r="E2413" s="20" t="s">
        <v>1328</v>
      </c>
      <c r="F2413" s="20"/>
      <c r="G2413" s="3">
        <v>8600000</v>
      </c>
      <c r="H2413" s="3">
        <v>21603000</v>
      </c>
      <c r="I2413" s="3">
        <f t="shared" si="107"/>
        <v>30203000</v>
      </c>
    </row>
    <row r="2414" spans="4:9" ht="12.75" customHeight="1" thickBot="1">
      <c r="D2414" s="7" t="s">
        <v>1392</v>
      </c>
      <c r="E2414" s="20" t="s">
        <v>1339</v>
      </c>
      <c r="F2414" s="20"/>
      <c r="G2414" s="3">
        <v>608100000</v>
      </c>
      <c r="H2414" s="3">
        <v>14485000</v>
      </c>
      <c r="I2414" s="3">
        <f t="shared" si="107"/>
        <v>622585000</v>
      </c>
    </row>
    <row r="2415" spans="5:9" ht="12.75" customHeight="1">
      <c r="E2415" s="21" t="s">
        <v>1754</v>
      </c>
      <c r="F2415" s="21"/>
      <c r="G2415" s="4"/>
      <c r="H2415" s="4"/>
      <c r="I2415" s="4"/>
    </row>
    <row r="2416" spans="4:9" ht="12.75" customHeight="1">
      <c r="D2416" s="7" t="s">
        <v>1211</v>
      </c>
      <c r="E2416" s="20" t="s">
        <v>1212</v>
      </c>
      <c r="F2416" s="20"/>
      <c r="G2416" s="3">
        <v>2110832000</v>
      </c>
      <c r="I2416" s="3">
        <f>G2416+H2416</f>
        <v>2110832000</v>
      </c>
    </row>
    <row r="2417" spans="4:9" ht="12.75" customHeight="1" thickBot="1">
      <c r="D2417" s="7" t="s">
        <v>1223</v>
      </c>
      <c r="E2417" s="20" t="s">
        <v>1224</v>
      </c>
      <c r="F2417" s="20"/>
      <c r="H2417" s="3">
        <v>405651000</v>
      </c>
      <c r="I2417" s="3">
        <f>G2417+H2417</f>
        <v>405651000</v>
      </c>
    </row>
    <row r="2418" spans="5:9" ht="12.75" customHeight="1" thickBot="1">
      <c r="E2418" s="23" t="s">
        <v>1755</v>
      </c>
      <c r="F2418" s="23"/>
      <c r="G2418" s="5">
        <f>SUM(G2416:G2417)</f>
        <v>2110832000</v>
      </c>
      <c r="H2418" s="5">
        <f>SUM(H2416:H2417)</f>
        <v>405651000</v>
      </c>
      <c r="I2418" s="5">
        <f>G2418+H2418</f>
        <v>2516483000</v>
      </c>
    </row>
    <row r="2419" spans="5:9" ht="12.75" customHeight="1">
      <c r="E2419" s="21" t="s">
        <v>8</v>
      </c>
      <c r="F2419" s="21"/>
      <c r="G2419" s="4"/>
      <c r="H2419" s="4"/>
      <c r="I2419" s="4"/>
    </row>
    <row r="2420" spans="4:9" ht="12.75" customHeight="1">
      <c r="D2420" s="7" t="s">
        <v>1211</v>
      </c>
      <c r="E2420" s="20" t="s">
        <v>1212</v>
      </c>
      <c r="F2420" s="20"/>
      <c r="G2420" s="3">
        <v>2110832000</v>
      </c>
      <c r="H2420" s="3">
        <v>0</v>
      </c>
      <c r="I2420" s="3">
        <f>G2420+H2420</f>
        <v>2110832000</v>
      </c>
    </row>
    <row r="2421" spans="4:9" ht="12.75" customHeight="1" thickBot="1">
      <c r="D2421" s="7" t="s">
        <v>1223</v>
      </c>
      <c r="E2421" s="20" t="s">
        <v>1224</v>
      </c>
      <c r="F2421" s="20"/>
      <c r="G2421" s="3">
        <v>0</v>
      </c>
      <c r="H2421" s="3">
        <v>405651000</v>
      </c>
      <c r="I2421" s="3">
        <f>G2421+H2421</f>
        <v>405651000</v>
      </c>
    </row>
    <row r="2422" spans="5:9" ht="12.75" customHeight="1" thickBot="1">
      <c r="E2422" s="23" t="s">
        <v>9</v>
      </c>
      <c r="F2422" s="23"/>
      <c r="G2422" s="5">
        <f>SUM(G2420:G2421)</f>
        <v>2110832000</v>
      </c>
      <c r="H2422" s="5">
        <f>SUM(H2420:H2421)</f>
        <v>405651000</v>
      </c>
      <c r="I2422" s="5">
        <f>G2422+H2422</f>
        <v>2516483000</v>
      </c>
    </row>
    <row r="2423" ht="6.75" customHeight="1"/>
    <row r="2424" spans="1:6" ht="12.75" customHeight="1">
      <c r="A2424" s="6" t="s">
        <v>1205</v>
      </c>
      <c r="B2424" s="6" t="s">
        <v>328</v>
      </c>
      <c r="C2424" s="6"/>
      <c r="D2424" s="8"/>
      <c r="E2424" s="22" t="s">
        <v>329</v>
      </c>
      <c r="F2424" s="22"/>
    </row>
    <row r="2425" spans="1:6" ht="12.75" customHeight="1">
      <c r="A2425" s="6"/>
      <c r="B2425" s="6"/>
      <c r="C2425" s="6" t="s">
        <v>1303</v>
      </c>
      <c r="D2425" s="8"/>
      <c r="E2425" s="22" t="s">
        <v>1304</v>
      </c>
      <c r="F2425" s="22"/>
    </row>
    <row r="2426" spans="4:9" ht="12.75" customHeight="1">
      <c r="D2426" s="7" t="s">
        <v>1361</v>
      </c>
      <c r="E2426" s="20" t="s">
        <v>198</v>
      </c>
      <c r="F2426" s="20"/>
      <c r="G2426" s="3">
        <v>25667000</v>
      </c>
      <c r="H2426" s="3">
        <v>0</v>
      </c>
      <c r="I2426" s="3">
        <f aca="true" t="shared" si="108" ref="I2426:I2442">G2426+H2426</f>
        <v>25667000</v>
      </c>
    </row>
    <row r="2427" spans="4:9" ht="12.75" customHeight="1">
      <c r="D2427" s="7" t="s">
        <v>1362</v>
      </c>
      <c r="E2427" s="20" t="s">
        <v>1319</v>
      </c>
      <c r="F2427" s="20"/>
      <c r="G2427" s="3">
        <v>4468000</v>
      </c>
      <c r="H2427" s="3">
        <v>0</v>
      </c>
      <c r="I2427" s="3">
        <f t="shared" si="108"/>
        <v>4468000</v>
      </c>
    </row>
    <row r="2428" spans="4:9" ht="12.75" customHeight="1">
      <c r="D2428" s="7" t="s">
        <v>1369</v>
      </c>
      <c r="E2428" s="20" t="s">
        <v>1320</v>
      </c>
      <c r="F2428" s="20"/>
      <c r="G2428" s="3">
        <v>462000</v>
      </c>
      <c r="H2428" s="3">
        <v>0</v>
      </c>
      <c r="I2428" s="3">
        <f t="shared" si="108"/>
        <v>462000</v>
      </c>
    </row>
    <row r="2429" spans="4:9" ht="12.75" customHeight="1">
      <c r="D2429" s="7" t="s">
        <v>1372</v>
      </c>
      <c r="E2429" s="20" t="s">
        <v>1322</v>
      </c>
      <c r="F2429" s="20"/>
      <c r="G2429" s="3">
        <v>270000</v>
      </c>
      <c r="H2429" s="3">
        <v>0</v>
      </c>
      <c r="I2429" s="3">
        <f t="shared" si="108"/>
        <v>270000</v>
      </c>
    </row>
    <row r="2430" spans="4:9" ht="12.75" customHeight="1">
      <c r="D2430" s="7" t="s">
        <v>1370</v>
      </c>
      <c r="E2430" s="20" t="s">
        <v>199</v>
      </c>
      <c r="F2430" s="20"/>
      <c r="G2430" s="3">
        <v>100000</v>
      </c>
      <c r="H2430" s="3">
        <v>0</v>
      </c>
      <c r="I2430" s="3">
        <f t="shared" si="108"/>
        <v>100000</v>
      </c>
    </row>
    <row r="2431" spans="4:9" ht="12.75" customHeight="1">
      <c r="D2431" s="7" t="s">
        <v>1363</v>
      </c>
      <c r="E2431" s="20" t="s">
        <v>1323</v>
      </c>
      <c r="F2431" s="20"/>
      <c r="G2431" s="3">
        <v>3000000</v>
      </c>
      <c r="H2431" s="3">
        <v>1500000</v>
      </c>
      <c r="I2431" s="3">
        <f t="shared" si="108"/>
        <v>4500000</v>
      </c>
    </row>
    <row r="2432" spans="4:9" ht="12.75" customHeight="1">
      <c r="D2432" s="7" t="s">
        <v>1365</v>
      </c>
      <c r="E2432" s="20" t="s">
        <v>1321</v>
      </c>
      <c r="F2432" s="20"/>
      <c r="G2432" s="3">
        <v>70000</v>
      </c>
      <c r="H2432" s="3">
        <v>0</v>
      </c>
      <c r="I2432" s="3">
        <f t="shared" si="108"/>
        <v>70000</v>
      </c>
    </row>
    <row r="2433" spans="4:9" ht="12.75" customHeight="1">
      <c r="D2433" s="7" t="s">
        <v>1367</v>
      </c>
      <c r="E2433" s="20" t="s">
        <v>1324</v>
      </c>
      <c r="F2433" s="20"/>
      <c r="G2433" s="3">
        <v>1110000</v>
      </c>
      <c r="H2433" s="3">
        <v>1000000</v>
      </c>
      <c r="I2433" s="3">
        <f t="shared" si="108"/>
        <v>2110000</v>
      </c>
    </row>
    <row r="2434" spans="4:9" ht="12.75" customHeight="1">
      <c r="D2434" s="7" t="s">
        <v>1374</v>
      </c>
      <c r="E2434" s="20" t="s">
        <v>1325</v>
      </c>
      <c r="F2434" s="20"/>
      <c r="G2434" s="3">
        <v>4351000</v>
      </c>
      <c r="H2434" s="3">
        <v>750000</v>
      </c>
      <c r="I2434" s="3">
        <f t="shared" si="108"/>
        <v>5101000</v>
      </c>
    </row>
    <row r="2435" spans="4:9" ht="12.75" customHeight="1">
      <c r="D2435" s="7" t="s">
        <v>1375</v>
      </c>
      <c r="E2435" s="20" t="s">
        <v>202</v>
      </c>
      <c r="F2435" s="20"/>
      <c r="G2435" s="3">
        <v>300000</v>
      </c>
      <c r="H2435" s="3">
        <v>0</v>
      </c>
      <c r="I2435" s="3">
        <f t="shared" si="108"/>
        <v>300000</v>
      </c>
    </row>
    <row r="2436" spans="4:9" ht="12.75" customHeight="1">
      <c r="D2436" s="7" t="s">
        <v>1376</v>
      </c>
      <c r="E2436" s="20" t="s">
        <v>1326</v>
      </c>
      <c r="F2436" s="20"/>
      <c r="G2436" s="3">
        <v>170000</v>
      </c>
      <c r="H2436" s="3">
        <v>0</v>
      </c>
      <c r="I2436" s="3">
        <f t="shared" si="108"/>
        <v>170000</v>
      </c>
    </row>
    <row r="2437" spans="4:9" ht="12.75" customHeight="1">
      <c r="D2437" s="7" t="s">
        <v>1189</v>
      </c>
      <c r="E2437" s="20" t="s">
        <v>1329</v>
      </c>
      <c r="F2437" s="20"/>
      <c r="G2437" s="3">
        <v>151000000</v>
      </c>
      <c r="H2437" s="3">
        <v>0</v>
      </c>
      <c r="I2437" s="3">
        <f t="shared" si="108"/>
        <v>151000000</v>
      </c>
    </row>
    <row r="2438" spans="4:9" ht="12.75" customHeight="1">
      <c r="D2438" s="7" t="s">
        <v>1192</v>
      </c>
      <c r="E2438" s="20" t="s">
        <v>210</v>
      </c>
      <c r="F2438" s="20"/>
      <c r="G2438" s="3">
        <v>390000000</v>
      </c>
      <c r="H2438" s="3">
        <v>37572704</v>
      </c>
      <c r="I2438" s="3">
        <f t="shared" si="108"/>
        <v>427572704</v>
      </c>
    </row>
    <row r="2439" spans="4:9" ht="12.75" customHeight="1">
      <c r="D2439" s="7" t="s">
        <v>1193</v>
      </c>
      <c r="E2439" s="20" t="s">
        <v>211</v>
      </c>
      <c r="F2439" s="20"/>
      <c r="G2439" s="3">
        <v>20000</v>
      </c>
      <c r="H2439" s="3">
        <v>0</v>
      </c>
      <c r="I2439" s="3">
        <f t="shared" si="108"/>
        <v>20000</v>
      </c>
    </row>
    <row r="2440" spans="4:9" ht="12.75" customHeight="1">
      <c r="D2440" s="7" t="s">
        <v>1194</v>
      </c>
      <c r="E2440" s="20" t="s">
        <v>212</v>
      </c>
      <c r="F2440" s="20"/>
      <c r="G2440" s="3">
        <v>45000</v>
      </c>
      <c r="H2440" s="3">
        <v>0</v>
      </c>
      <c r="I2440" s="3">
        <f t="shared" si="108"/>
        <v>45000</v>
      </c>
    </row>
    <row r="2441" spans="4:9" ht="12.75" customHeight="1">
      <c r="D2441" s="7" t="s">
        <v>1377</v>
      </c>
      <c r="E2441" s="20" t="s">
        <v>1327</v>
      </c>
      <c r="F2441" s="20"/>
      <c r="G2441" s="3">
        <v>1000000</v>
      </c>
      <c r="H2441" s="3">
        <v>1250000</v>
      </c>
      <c r="I2441" s="3">
        <f t="shared" si="108"/>
        <v>2250000</v>
      </c>
    </row>
    <row r="2442" spans="4:9" ht="12.75" customHeight="1" thickBot="1">
      <c r="D2442" s="7" t="s">
        <v>1378</v>
      </c>
      <c r="E2442" s="20" t="s">
        <v>1328</v>
      </c>
      <c r="F2442" s="20"/>
      <c r="G2442" s="3">
        <v>0</v>
      </c>
      <c r="H2442" s="3">
        <v>1250000</v>
      </c>
      <c r="I2442" s="3">
        <f t="shared" si="108"/>
        <v>1250000</v>
      </c>
    </row>
    <row r="2443" spans="5:9" ht="12.75" customHeight="1">
      <c r="E2443" s="21" t="s">
        <v>10</v>
      </c>
      <c r="F2443" s="21"/>
      <c r="G2443" s="4"/>
      <c r="H2443" s="4"/>
      <c r="I2443" s="4"/>
    </row>
    <row r="2444" spans="4:9" ht="12.75" customHeight="1">
      <c r="D2444" s="7" t="s">
        <v>1211</v>
      </c>
      <c r="E2444" s="20" t="s">
        <v>1212</v>
      </c>
      <c r="F2444" s="20"/>
      <c r="G2444" s="3">
        <v>582033000</v>
      </c>
      <c r="I2444" s="3">
        <f>G2444+H2444</f>
        <v>582033000</v>
      </c>
    </row>
    <row r="2445" spans="4:9" ht="12.75" customHeight="1">
      <c r="D2445" s="7" t="s">
        <v>1223</v>
      </c>
      <c r="E2445" s="20" t="s">
        <v>1224</v>
      </c>
      <c r="F2445" s="20"/>
      <c r="H2445" s="3">
        <v>23750000</v>
      </c>
      <c r="I2445" s="3">
        <f>G2445+H2445</f>
        <v>23750000</v>
      </c>
    </row>
    <row r="2446" spans="4:9" ht="12.75" customHeight="1" thickBot="1">
      <c r="D2446" s="7" t="s">
        <v>1267</v>
      </c>
      <c r="E2446" s="20" t="s">
        <v>1355</v>
      </c>
      <c r="F2446" s="20"/>
      <c r="H2446" s="3">
        <v>19572704</v>
      </c>
      <c r="I2446" s="3">
        <f>G2446+H2446</f>
        <v>19572704</v>
      </c>
    </row>
    <row r="2447" spans="5:9" ht="12.75" customHeight="1" thickBot="1">
      <c r="E2447" s="23" t="s">
        <v>11</v>
      </c>
      <c r="F2447" s="23"/>
      <c r="G2447" s="5">
        <f>SUM(G2444:G2446)</f>
        <v>582033000</v>
      </c>
      <c r="H2447" s="5">
        <f>SUM(H2444:H2446)</f>
        <v>43322704</v>
      </c>
      <c r="I2447" s="5">
        <f>G2447+H2447</f>
        <v>625355704</v>
      </c>
    </row>
    <row r="2448" ht="6" customHeight="1"/>
    <row r="2449" spans="5:9" ht="21" customHeight="1">
      <c r="E2449" s="37" t="s">
        <v>1144</v>
      </c>
      <c r="F2449" s="37"/>
      <c r="G2449" s="10"/>
      <c r="H2449" s="10"/>
      <c r="I2449" s="10"/>
    </row>
    <row r="2450" spans="4:9" ht="12.75" customHeight="1">
      <c r="D2450" s="7" t="s">
        <v>1344</v>
      </c>
      <c r="E2450" s="38" t="s">
        <v>213</v>
      </c>
      <c r="F2450" s="38"/>
      <c r="G2450" s="3">
        <f>SUM(G2451:G2624)/2</f>
        <v>0</v>
      </c>
      <c r="H2450" s="3">
        <f>SUM(H2451:H2624)/2</f>
        <v>658166326</v>
      </c>
      <c r="I2450" s="3">
        <f>G2450+H2450</f>
        <v>658166326</v>
      </c>
    </row>
    <row r="2451" spans="5:6" ht="12.75">
      <c r="E2451" s="8" t="s">
        <v>1345</v>
      </c>
      <c r="F2451" s="15" t="s">
        <v>330</v>
      </c>
    </row>
    <row r="2452" spans="5:9" ht="25.5">
      <c r="E2452" s="7" t="s">
        <v>1346</v>
      </c>
      <c r="F2452" s="14" t="s">
        <v>800</v>
      </c>
      <c r="G2452" s="3">
        <v>0</v>
      </c>
      <c r="H2452" s="3">
        <v>5000000</v>
      </c>
      <c r="I2452" s="3">
        <f aca="true" t="shared" si="109" ref="I2452:I2461">G2452+H2452</f>
        <v>5000000</v>
      </c>
    </row>
    <row r="2453" spans="5:9" ht="12.75">
      <c r="E2453" s="7" t="s">
        <v>1347</v>
      </c>
      <c r="F2453" s="14" t="s">
        <v>806</v>
      </c>
      <c r="G2453" s="3">
        <v>0</v>
      </c>
      <c r="H2453" s="3">
        <v>4000000</v>
      </c>
      <c r="I2453" s="3">
        <f t="shared" si="109"/>
        <v>4000000</v>
      </c>
    </row>
    <row r="2454" spans="5:9" ht="12.75">
      <c r="E2454" s="7" t="s">
        <v>1446</v>
      </c>
      <c r="F2454" s="14" t="s">
        <v>799</v>
      </c>
      <c r="G2454" s="3">
        <v>0</v>
      </c>
      <c r="H2454" s="3">
        <v>64800000</v>
      </c>
      <c r="I2454" s="3">
        <f t="shared" si="109"/>
        <v>64800000</v>
      </c>
    </row>
    <row r="2455" spans="5:9" ht="25.5">
      <c r="E2455" s="7" t="s">
        <v>1448</v>
      </c>
      <c r="F2455" s="14" t="s">
        <v>801</v>
      </c>
      <c r="G2455" s="3">
        <v>0</v>
      </c>
      <c r="H2455" s="3">
        <v>2000000</v>
      </c>
      <c r="I2455" s="3">
        <f t="shared" si="109"/>
        <v>2000000</v>
      </c>
    </row>
    <row r="2456" spans="5:9" ht="12.75">
      <c r="E2456" s="7" t="s">
        <v>1452</v>
      </c>
      <c r="F2456" s="14" t="s">
        <v>802</v>
      </c>
      <c r="G2456" s="3">
        <v>0</v>
      </c>
      <c r="H2456" s="3">
        <v>4000000</v>
      </c>
      <c r="I2456" s="3">
        <f t="shared" si="109"/>
        <v>4000000</v>
      </c>
    </row>
    <row r="2457" spans="5:9" ht="38.25">
      <c r="E2457" s="7" t="s">
        <v>1467</v>
      </c>
      <c r="F2457" s="14" t="s">
        <v>480</v>
      </c>
      <c r="G2457" s="3">
        <v>0</v>
      </c>
      <c r="H2457" s="3">
        <v>8500000</v>
      </c>
      <c r="I2457" s="3">
        <f t="shared" si="109"/>
        <v>8500000</v>
      </c>
    </row>
    <row r="2458" spans="5:9" ht="12.75">
      <c r="E2458" s="7" t="s">
        <v>1468</v>
      </c>
      <c r="F2458" s="14" t="s">
        <v>803</v>
      </c>
      <c r="G2458" s="3">
        <v>0</v>
      </c>
      <c r="H2458" s="3">
        <v>2000000</v>
      </c>
      <c r="I2458" s="3">
        <f t="shared" si="109"/>
        <v>2000000</v>
      </c>
    </row>
    <row r="2459" spans="5:9" ht="12.75">
      <c r="E2459" s="7" t="s">
        <v>1470</v>
      </c>
      <c r="F2459" s="14" t="s">
        <v>804</v>
      </c>
      <c r="G2459" s="3">
        <v>0</v>
      </c>
      <c r="H2459" s="3">
        <v>5120000</v>
      </c>
      <c r="I2459" s="3">
        <f t="shared" si="109"/>
        <v>5120000</v>
      </c>
    </row>
    <row r="2460" spans="5:9" ht="25.5">
      <c r="E2460" s="7" t="s">
        <v>1471</v>
      </c>
      <c r="F2460" s="14" t="s">
        <v>805</v>
      </c>
      <c r="G2460" s="3">
        <v>0</v>
      </c>
      <c r="H2460" s="3">
        <v>4096000</v>
      </c>
      <c r="I2460" s="3">
        <f t="shared" si="109"/>
        <v>4096000</v>
      </c>
    </row>
    <row r="2461" spans="5:9" ht="12.75" customHeight="1">
      <c r="E2461" s="34" t="s">
        <v>300</v>
      </c>
      <c r="F2461" s="34"/>
      <c r="G2461" s="9">
        <f>SUM(G2452:G2460)</f>
        <v>0</v>
      </c>
      <c r="H2461" s="9">
        <f>SUM(H2452:H2460)</f>
        <v>99516000</v>
      </c>
      <c r="I2461" s="9">
        <f t="shared" si="109"/>
        <v>99516000</v>
      </c>
    </row>
    <row r="2462" spans="5:6" ht="12.75">
      <c r="E2462" s="8" t="s">
        <v>1348</v>
      </c>
      <c r="F2462" s="15" t="s">
        <v>807</v>
      </c>
    </row>
    <row r="2463" spans="5:9" ht="12.75">
      <c r="E2463" s="7" t="s">
        <v>1346</v>
      </c>
      <c r="F2463" s="14" t="s">
        <v>809</v>
      </c>
      <c r="G2463" s="3">
        <v>0</v>
      </c>
      <c r="H2463" s="3">
        <v>2000000</v>
      </c>
      <c r="I2463" s="3">
        <f>G2463+H2463</f>
        <v>2000000</v>
      </c>
    </row>
    <row r="2464" spans="5:9" ht="12.75">
      <c r="E2464" s="7" t="s">
        <v>1347</v>
      </c>
      <c r="F2464" s="14" t="s">
        <v>808</v>
      </c>
      <c r="G2464" s="3">
        <v>0</v>
      </c>
      <c r="H2464" s="3">
        <v>2000000</v>
      </c>
      <c r="I2464" s="3">
        <f>G2464+H2464</f>
        <v>2000000</v>
      </c>
    </row>
    <row r="2465" spans="5:9" ht="12.75" customHeight="1">
      <c r="E2465" s="34" t="s">
        <v>301</v>
      </c>
      <c r="F2465" s="34"/>
      <c r="G2465" s="9">
        <f>SUM(G2463:G2464)</f>
        <v>0</v>
      </c>
      <c r="H2465" s="9">
        <f>SUM(H2463:H2464)</f>
        <v>4000000</v>
      </c>
      <c r="I2465" s="9">
        <f>G2465+H2465</f>
        <v>4000000</v>
      </c>
    </row>
    <row r="2466" spans="5:6" ht="12.75">
      <c r="E2466" s="8" t="s">
        <v>1349</v>
      </c>
      <c r="F2466" s="15" t="s">
        <v>879</v>
      </c>
    </row>
    <row r="2467" spans="5:9" ht="12.75">
      <c r="E2467" s="7" t="s">
        <v>1346</v>
      </c>
      <c r="F2467" s="14" t="s">
        <v>880</v>
      </c>
      <c r="G2467" s="3">
        <v>0</v>
      </c>
      <c r="H2467" s="3">
        <v>2300000</v>
      </c>
      <c r="I2467" s="3">
        <f>G2467+H2467</f>
        <v>2300000</v>
      </c>
    </row>
    <row r="2468" spans="5:9" ht="12.75" customHeight="1">
      <c r="E2468" s="34" t="s">
        <v>302</v>
      </c>
      <c r="F2468" s="34"/>
      <c r="G2468" s="9">
        <f>SUM(G2467:G2467)</f>
        <v>0</v>
      </c>
      <c r="H2468" s="9">
        <f>SUM(H2467:H2467)</f>
        <v>2300000</v>
      </c>
      <c r="I2468" s="9">
        <f>G2468+H2468</f>
        <v>2300000</v>
      </c>
    </row>
    <row r="2469" spans="5:6" ht="12.75">
      <c r="E2469" s="8" t="s">
        <v>1480</v>
      </c>
      <c r="F2469" s="15" t="s">
        <v>810</v>
      </c>
    </row>
    <row r="2470" spans="5:9" ht="12.75">
      <c r="E2470" s="7" t="s">
        <v>1346</v>
      </c>
      <c r="F2470" s="14" t="s">
        <v>811</v>
      </c>
      <c r="G2470" s="3">
        <v>0</v>
      </c>
      <c r="H2470" s="3">
        <v>11777000</v>
      </c>
      <c r="I2470" s="3">
        <f>G2470+H2470</f>
        <v>11777000</v>
      </c>
    </row>
    <row r="2471" spans="5:9" ht="12.75">
      <c r="E2471" s="7" t="s">
        <v>1347</v>
      </c>
      <c r="F2471" s="14" t="s">
        <v>812</v>
      </c>
      <c r="G2471" s="3">
        <v>0</v>
      </c>
      <c r="H2471" s="3">
        <v>8268000</v>
      </c>
      <c r="I2471" s="3">
        <f>G2471+H2471</f>
        <v>8268000</v>
      </c>
    </row>
    <row r="2472" spans="5:9" ht="12.75" customHeight="1">
      <c r="E2472" s="34" t="s">
        <v>304</v>
      </c>
      <c r="F2472" s="34"/>
      <c r="G2472" s="9">
        <f>SUM(G2470:G2471)</f>
        <v>0</v>
      </c>
      <c r="H2472" s="9">
        <f>SUM(H2470:H2471)</f>
        <v>20045000</v>
      </c>
      <c r="I2472" s="9">
        <f>G2472+H2472</f>
        <v>20045000</v>
      </c>
    </row>
    <row r="2473" spans="5:6" ht="25.5">
      <c r="E2473" s="8" t="s">
        <v>1606</v>
      </c>
      <c r="F2473" s="15" t="s">
        <v>332</v>
      </c>
    </row>
    <row r="2474" spans="5:9" ht="12.75">
      <c r="E2474" s="7" t="s">
        <v>1346</v>
      </c>
      <c r="F2474" s="14" t="s">
        <v>657</v>
      </c>
      <c r="G2474" s="3">
        <v>0</v>
      </c>
      <c r="H2474" s="3">
        <v>3255000</v>
      </c>
      <c r="I2474" s="3">
        <f aca="true" t="shared" si="110" ref="I2474:I2505">G2474+H2474</f>
        <v>3255000</v>
      </c>
    </row>
    <row r="2475" spans="5:9" ht="12.75">
      <c r="E2475" s="7" t="s">
        <v>1347</v>
      </c>
      <c r="F2475" s="14" t="s">
        <v>655</v>
      </c>
      <c r="G2475" s="3">
        <v>0</v>
      </c>
      <c r="H2475" s="3">
        <v>1000000</v>
      </c>
      <c r="I2475" s="3">
        <f t="shared" si="110"/>
        <v>1000000</v>
      </c>
    </row>
    <row r="2476" spans="5:9" ht="12.75">
      <c r="E2476" s="7" t="s">
        <v>1446</v>
      </c>
      <c r="F2476" s="14" t="s">
        <v>653</v>
      </c>
      <c r="G2476" s="3">
        <v>0</v>
      </c>
      <c r="H2476" s="3">
        <v>1500000</v>
      </c>
      <c r="I2476" s="3">
        <f t="shared" si="110"/>
        <v>1500000</v>
      </c>
    </row>
    <row r="2477" spans="5:9" ht="12.75">
      <c r="E2477" s="7" t="s">
        <v>1448</v>
      </c>
      <c r="F2477" s="14" t="s">
        <v>1525</v>
      </c>
      <c r="G2477" s="3">
        <v>0</v>
      </c>
      <c r="H2477" s="3">
        <v>5443098</v>
      </c>
      <c r="I2477" s="3">
        <f t="shared" si="110"/>
        <v>5443098</v>
      </c>
    </row>
    <row r="2478" spans="5:9" ht="12.75">
      <c r="E2478" s="7" t="s">
        <v>1452</v>
      </c>
      <c r="F2478" s="14" t="s">
        <v>1526</v>
      </c>
      <c r="G2478" s="3">
        <v>0</v>
      </c>
      <c r="H2478" s="3">
        <v>5475500</v>
      </c>
      <c r="I2478" s="3">
        <f t="shared" si="110"/>
        <v>5475500</v>
      </c>
    </row>
    <row r="2479" spans="5:9" ht="12.75">
      <c r="E2479" s="7" t="s">
        <v>1467</v>
      </c>
      <c r="F2479" s="14" t="s">
        <v>649</v>
      </c>
      <c r="G2479" s="3">
        <v>0</v>
      </c>
      <c r="H2479" s="3">
        <v>5748230</v>
      </c>
      <c r="I2479" s="3">
        <f t="shared" si="110"/>
        <v>5748230</v>
      </c>
    </row>
    <row r="2480" spans="5:9" ht="12.75">
      <c r="E2480" s="7" t="s">
        <v>1468</v>
      </c>
      <c r="F2480" s="14" t="s">
        <v>647</v>
      </c>
      <c r="G2480" s="3">
        <v>0</v>
      </c>
      <c r="H2480" s="3">
        <v>2000000</v>
      </c>
      <c r="I2480" s="3">
        <f t="shared" si="110"/>
        <v>2000000</v>
      </c>
    </row>
    <row r="2481" spans="5:9" ht="12.75">
      <c r="E2481" s="7" t="s">
        <v>1470</v>
      </c>
      <c r="F2481" s="14" t="s">
        <v>740</v>
      </c>
      <c r="G2481" s="3">
        <v>0</v>
      </c>
      <c r="H2481" s="3">
        <v>1000000</v>
      </c>
      <c r="I2481" s="3">
        <f t="shared" si="110"/>
        <v>1000000</v>
      </c>
    </row>
    <row r="2482" spans="5:9" ht="12.75">
      <c r="E2482" s="7" t="s">
        <v>1471</v>
      </c>
      <c r="F2482" s="14" t="s">
        <v>748</v>
      </c>
      <c r="G2482" s="3">
        <v>0</v>
      </c>
      <c r="H2482" s="3">
        <v>2000000</v>
      </c>
      <c r="I2482" s="3">
        <f t="shared" si="110"/>
        <v>2000000</v>
      </c>
    </row>
    <row r="2483" spans="5:9" ht="12.75">
      <c r="E2483" s="7" t="s">
        <v>1472</v>
      </c>
      <c r="F2483" s="14" t="s">
        <v>642</v>
      </c>
      <c r="G2483" s="3">
        <v>0</v>
      </c>
      <c r="H2483" s="3">
        <v>2731000</v>
      </c>
      <c r="I2483" s="3">
        <f t="shared" si="110"/>
        <v>2731000</v>
      </c>
    </row>
    <row r="2484" spans="5:9" ht="12.75">
      <c r="E2484" s="7" t="s">
        <v>1473</v>
      </c>
      <c r="F2484" s="14" t="s">
        <v>1527</v>
      </c>
      <c r="G2484" s="3">
        <v>0</v>
      </c>
      <c r="H2484" s="3">
        <v>2233950</v>
      </c>
      <c r="I2484" s="3">
        <f t="shared" si="110"/>
        <v>2233950</v>
      </c>
    </row>
    <row r="2485" spans="5:9" ht="12.75">
      <c r="E2485" s="7" t="s">
        <v>1474</v>
      </c>
      <c r="F2485" s="14" t="s">
        <v>1528</v>
      </c>
      <c r="G2485" s="3">
        <v>0</v>
      </c>
      <c r="H2485" s="3">
        <v>2000000</v>
      </c>
      <c r="I2485" s="3">
        <f t="shared" si="110"/>
        <v>2000000</v>
      </c>
    </row>
    <row r="2486" spans="5:9" ht="12.75">
      <c r="E2486" s="7" t="s">
        <v>1475</v>
      </c>
      <c r="F2486" s="14" t="s">
        <v>1529</v>
      </c>
      <c r="G2486" s="3">
        <v>0</v>
      </c>
      <c r="H2486" s="3">
        <v>2477000</v>
      </c>
      <c r="I2486" s="3">
        <f t="shared" si="110"/>
        <v>2477000</v>
      </c>
    </row>
    <row r="2487" spans="5:9" ht="12.75">
      <c r="E2487" s="7" t="s">
        <v>1477</v>
      </c>
      <c r="F2487" s="14" t="s">
        <v>1578</v>
      </c>
      <c r="G2487" s="3">
        <v>0</v>
      </c>
      <c r="H2487" s="3">
        <v>1000000</v>
      </c>
      <c r="I2487" s="3">
        <f t="shared" si="110"/>
        <v>1000000</v>
      </c>
    </row>
    <row r="2488" spans="5:9" ht="12.75">
      <c r="E2488" s="7" t="s">
        <v>1478</v>
      </c>
      <c r="F2488" s="14" t="s">
        <v>634</v>
      </c>
      <c r="G2488" s="3">
        <v>0</v>
      </c>
      <c r="H2488" s="3">
        <v>2500000</v>
      </c>
      <c r="I2488" s="3">
        <f t="shared" si="110"/>
        <v>2500000</v>
      </c>
    </row>
    <row r="2489" spans="5:9" ht="12.75">
      <c r="E2489" s="7" t="s">
        <v>1479</v>
      </c>
      <c r="F2489" s="14" t="s">
        <v>632</v>
      </c>
      <c r="G2489" s="3">
        <v>0</v>
      </c>
      <c r="H2489" s="3">
        <v>2689000</v>
      </c>
      <c r="I2489" s="3">
        <f t="shared" si="110"/>
        <v>2689000</v>
      </c>
    </row>
    <row r="2490" spans="5:9" ht="12.75">
      <c r="E2490" s="7" t="s">
        <v>1532</v>
      </c>
      <c r="F2490" s="14" t="s">
        <v>752</v>
      </c>
      <c r="G2490" s="3">
        <v>0</v>
      </c>
      <c r="H2490" s="3">
        <v>1000000</v>
      </c>
      <c r="I2490" s="3">
        <f t="shared" si="110"/>
        <v>1000000</v>
      </c>
    </row>
    <row r="2491" spans="5:9" ht="12.75">
      <c r="E2491" s="7" t="s">
        <v>1534</v>
      </c>
      <c r="F2491" s="14" t="s">
        <v>1579</v>
      </c>
      <c r="G2491" s="3">
        <v>0</v>
      </c>
      <c r="H2491" s="3">
        <v>4237190</v>
      </c>
      <c r="I2491" s="3">
        <f t="shared" si="110"/>
        <v>4237190</v>
      </c>
    </row>
    <row r="2492" spans="5:9" ht="12.75">
      <c r="E2492" s="7" t="s">
        <v>1535</v>
      </c>
      <c r="F2492" s="14" t="s">
        <v>629</v>
      </c>
      <c r="G2492" s="3">
        <v>0</v>
      </c>
      <c r="H2492" s="3">
        <v>1000000</v>
      </c>
      <c r="I2492" s="3">
        <f t="shared" si="110"/>
        <v>1000000</v>
      </c>
    </row>
    <row r="2493" spans="5:9" ht="12.75">
      <c r="E2493" s="7" t="s">
        <v>1537</v>
      </c>
      <c r="F2493" s="14" t="s">
        <v>1580</v>
      </c>
      <c r="G2493" s="3">
        <v>0</v>
      </c>
      <c r="H2493" s="3">
        <v>7151379</v>
      </c>
      <c r="I2493" s="3">
        <f t="shared" si="110"/>
        <v>7151379</v>
      </c>
    </row>
    <row r="2494" spans="5:9" ht="12.75">
      <c r="E2494" s="7" t="s">
        <v>1539</v>
      </c>
      <c r="F2494" s="14" t="s">
        <v>1581</v>
      </c>
      <c r="G2494" s="3">
        <v>0</v>
      </c>
      <c r="H2494" s="3">
        <v>3000000</v>
      </c>
      <c r="I2494" s="3">
        <f t="shared" si="110"/>
        <v>3000000</v>
      </c>
    </row>
    <row r="2495" spans="5:9" ht="12.75">
      <c r="E2495" s="7" t="s">
        <v>1540</v>
      </c>
      <c r="F2495" s="14" t="s">
        <v>623</v>
      </c>
      <c r="G2495" s="3">
        <v>0</v>
      </c>
      <c r="H2495" s="3">
        <v>4000000</v>
      </c>
      <c r="I2495" s="3">
        <f t="shared" si="110"/>
        <v>4000000</v>
      </c>
    </row>
    <row r="2496" spans="5:9" ht="12.75">
      <c r="E2496" s="7" t="s">
        <v>1541</v>
      </c>
      <c r="F2496" s="14" t="s">
        <v>621</v>
      </c>
      <c r="G2496" s="3">
        <v>0</v>
      </c>
      <c r="H2496" s="3">
        <v>4918000</v>
      </c>
      <c r="I2496" s="3">
        <f t="shared" si="110"/>
        <v>4918000</v>
      </c>
    </row>
    <row r="2497" spans="5:9" ht="12.75">
      <c r="E2497" s="7" t="s">
        <v>1542</v>
      </c>
      <c r="F2497" s="14" t="s">
        <v>1582</v>
      </c>
      <c r="G2497" s="3">
        <v>0</v>
      </c>
      <c r="H2497" s="3">
        <v>1000000</v>
      </c>
      <c r="I2497" s="3">
        <f t="shared" si="110"/>
        <v>1000000</v>
      </c>
    </row>
    <row r="2498" spans="5:9" ht="12.75">
      <c r="E2498" s="7" t="s">
        <v>1543</v>
      </c>
      <c r="F2498" s="14" t="s">
        <v>682</v>
      </c>
      <c r="G2498" s="3">
        <v>0</v>
      </c>
      <c r="H2498" s="3">
        <v>1000000</v>
      </c>
      <c r="I2498" s="3">
        <f t="shared" si="110"/>
        <v>1000000</v>
      </c>
    </row>
    <row r="2499" spans="5:9" ht="12.75">
      <c r="E2499" s="7" t="s">
        <v>1544</v>
      </c>
      <c r="F2499" s="14" t="s">
        <v>1583</v>
      </c>
      <c r="G2499" s="3">
        <v>0</v>
      </c>
      <c r="H2499" s="3">
        <v>6921000</v>
      </c>
      <c r="I2499" s="3">
        <f t="shared" si="110"/>
        <v>6921000</v>
      </c>
    </row>
    <row r="2500" spans="5:9" ht="12.75">
      <c r="E2500" s="7" t="s">
        <v>1545</v>
      </c>
      <c r="F2500" s="14" t="s">
        <v>754</v>
      </c>
      <c r="G2500" s="3">
        <v>0</v>
      </c>
      <c r="H2500" s="3">
        <v>2000000</v>
      </c>
      <c r="I2500" s="3">
        <f t="shared" si="110"/>
        <v>2000000</v>
      </c>
    </row>
    <row r="2501" spans="5:9" ht="12.75">
      <c r="E2501" s="7" t="s">
        <v>1546</v>
      </c>
      <c r="F2501" s="14" t="s">
        <v>697</v>
      </c>
      <c r="G2501" s="3">
        <v>0</v>
      </c>
      <c r="H2501" s="3">
        <v>2000000</v>
      </c>
      <c r="I2501" s="3">
        <f t="shared" si="110"/>
        <v>2000000</v>
      </c>
    </row>
    <row r="2502" spans="5:9" ht="12.75">
      <c r="E2502" s="7" t="s">
        <v>1547</v>
      </c>
      <c r="F2502" s="14" t="s">
        <v>1584</v>
      </c>
      <c r="G2502" s="3">
        <v>0</v>
      </c>
      <c r="H2502" s="3">
        <v>4583000</v>
      </c>
      <c r="I2502" s="3">
        <f t="shared" si="110"/>
        <v>4583000</v>
      </c>
    </row>
    <row r="2503" spans="5:9" ht="12.75">
      <c r="E2503" s="7" t="s">
        <v>1549</v>
      </c>
      <c r="F2503" s="14" t="s">
        <v>694</v>
      </c>
      <c r="G2503" s="3">
        <v>0</v>
      </c>
      <c r="H2503" s="3">
        <v>3000000</v>
      </c>
      <c r="I2503" s="3">
        <f t="shared" si="110"/>
        <v>3000000</v>
      </c>
    </row>
    <row r="2504" spans="5:9" ht="12.75">
      <c r="E2504" s="7" t="s">
        <v>1550</v>
      </c>
      <c r="F2504" s="14" t="s">
        <v>692</v>
      </c>
      <c r="G2504" s="3">
        <v>0</v>
      </c>
      <c r="H2504" s="3">
        <v>3353000</v>
      </c>
      <c r="I2504" s="3">
        <f t="shared" si="110"/>
        <v>3353000</v>
      </c>
    </row>
    <row r="2505" spans="5:9" ht="12.75">
      <c r="E2505" s="7" t="s">
        <v>1551</v>
      </c>
      <c r="F2505" s="14" t="s">
        <v>1585</v>
      </c>
      <c r="G2505" s="3">
        <v>0</v>
      </c>
      <c r="H2505" s="3">
        <v>3000000</v>
      </c>
      <c r="I2505" s="3">
        <f t="shared" si="110"/>
        <v>3000000</v>
      </c>
    </row>
    <row r="2506" spans="5:9" ht="12.75">
      <c r="E2506" s="7" t="s">
        <v>1553</v>
      </c>
      <c r="F2506" s="14" t="s">
        <v>1586</v>
      </c>
      <c r="G2506" s="3">
        <v>0</v>
      </c>
      <c r="H2506" s="3">
        <v>6000000</v>
      </c>
      <c r="I2506" s="3">
        <f aca="true" t="shared" si="111" ref="I2506:I2537">G2506+H2506</f>
        <v>6000000</v>
      </c>
    </row>
    <row r="2507" spans="5:9" ht="12.75">
      <c r="E2507" s="7" t="s">
        <v>587</v>
      </c>
      <c r="F2507" s="14" t="s">
        <v>813</v>
      </c>
      <c r="G2507" s="3">
        <v>0</v>
      </c>
      <c r="H2507" s="3">
        <v>6000000</v>
      </c>
      <c r="I2507" s="3">
        <f t="shared" si="111"/>
        <v>6000000</v>
      </c>
    </row>
    <row r="2508" spans="5:9" ht="12.75">
      <c r="E2508" s="7" t="s">
        <v>589</v>
      </c>
      <c r="F2508" s="14" t="s">
        <v>756</v>
      </c>
      <c r="G2508" s="3">
        <v>0</v>
      </c>
      <c r="H2508" s="3">
        <v>3018000</v>
      </c>
      <c r="I2508" s="3">
        <f t="shared" si="111"/>
        <v>3018000</v>
      </c>
    </row>
    <row r="2509" spans="5:9" ht="12.75">
      <c r="E2509" s="7" t="s">
        <v>591</v>
      </c>
      <c r="F2509" s="14" t="s">
        <v>758</v>
      </c>
      <c r="G2509" s="3">
        <v>0</v>
      </c>
      <c r="H2509" s="3">
        <v>2000000</v>
      </c>
      <c r="I2509" s="3">
        <f t="shared" si="111"/>
        <v>2000000</v>
      </c>
    </row>
    <row r="2510" spans="5:9" ht="12.75">
      <c r="E2510" s="7" t="s">
        <v>593</v>
      </c>
      <c r="F2510" s="14" t="s">
        <v>764</v>
      </c>
      <c r="G2510" s="3">
        <v>0</v>
      </c>
      <c r="H2510" s="3">
        <v>2000000</v>
      </c>
      <c r="I2510" s="3">
        <f t="shared" si="111"/>
        <v>2000000</v>
      </c>
    </row>
    <row r="2511" spans="5:9" ht="12.75">
      <c r="E2511" s="7" t="s">
        <v>595</v>
      </c>
      <c r="F2511" s="14" t="s">
        <v>1587</v>
      </c>
      <c r="G2511" s="3">
        <v>0</v>
      </c>
      <c r="H2511" s="3">
        <v>2000000</v>
      </c>
      <c r="I2511" s="3">
        <f t="shared" si="111"/>
        <v>2000000</v>
      </c>
    </row>
    <row r="2512" spans="5:9" ht="12.75">
      <c r="E2512" s="7" t="s">
        <v>597</v>
      </c>
      <c r="F2512" s="14" t="s">
        <v>1588</v>
      </c>
      <c r="G2512" s="3">
        <v>0</v>
      </c>
      <c r="H2512" s="3">
        <v>4526000</v>
      </c>
      <c r="I2512" s="3">
        <f t="shared" si="111"/>
        <v>4526000</v>
      </c>
    </row>
    <row r="2513" spans="5:9" ht="12.75">
      <c r="E2513" s="7" t="s">
        <v>598</v>
      </c>
      <c r="F2513" s="14" t="s">
        <v>684</v>
      </c>
      <c r="G2513" s="3">
        <v>0</v>
      </c>
      <c r="H2513" s="3">
        <v>2500000</v>
      </c>
      <c r="I2513" s="3">
        <f t="shared" si="111"/>
        <v>2500000</v>
      </c>
    </row>
    <row r="2514" spans="5:9" ht="12.75">
      <c r="E2514" s="7" t="s">
        <v>599</v>
      </c>
      <c r="F2514" s="14" t="s">
        <v>775</v>
      </c>
      <c r="G2514" s="3">
        <v>0</v>
      </c>
      <c r="H2514" s="3">
        <v>2500000</v>
      </c>
      <c r="I2514" s="3">
        <f t="shared" si="111"/>
        <v>2500000</v>
      </c>
    </row>
    <row r="2515" spans="5:9" ht="12.75">
      <c r="E2515" s="7" t="s">
        <v>601</v>
      </c>
      <c r="F2515" s="14" t="s">
        <v>660</v>
      </c>
      <c r="G2515" s="3">
        <v>0</v>
      </c>
      <c r="H2515" s="3">
        <v>2000000</v>
      </c>
      <c r="I2515" s="3">
        <f t="shared" si="111"/>
        <v>2000000</v>
      </c>
    </row>
    <row r="2516" spans="5:9" ht="12.75">
      <c r="E2516" s="7" t="s">
        <v>603</v>
      </c>
      <c r="F2516" s="14" t="s">
        <v>1530</v>
      </c>
      <c r="G2516" s="3">
        <v>0</v>
      </c>
      <c r="H2516" s="3">
        <v>4391080</v>
      </c>
      <c r="I2516" s="3">
        <f t="shared" si="111"/>
        <v>4391080</v>
      </c>
    </row>
    <row r="2517" spans="5:9" ht="12.75">
      <c r="E2517" s="7" t="s">
        <v>604</v>
      </c>
      <c r="F2517" s="14" t="s">
        <v>773</v>
      </c>
      <c r="G2517" s="3">
        <v>0</v>
      </c>
      <c r="H2517" s="3">
        <v>1000000</v>
      </c>
      <c r="I2517" s="3">
        <f t="shared" si="111"/>
        <v>1000000</v>
      </c>
    </row>
    <row r="2518" spans="5:9" ht="12.75">
      <c r="E2518" s="7" t="s">
        <v>606</v>
      </c>
      <c r="F2518" s="14" t="s">
        <v>1531</v>
      </c>
      <c r="G2518" s="3">
        <v>0</v>
      </c>
      <c r="H2518" s="3">
        <v>3760000</v>
      </c>
      <c r="I2518" s="3">
        <f t="shared" si="111"/>
        <v>3760000</v>
      </c>
    </row>
    <row r="2519" spans="5:9" ht="12.75">
      <c r="E2519" s="7" t="s">
        <v>608</v>
      </c>
      <c r="F2519" s="14" t="s">
        <v>1533</v>
      </c>
      <c r="G2519" s="3">
        <v>0</v>
      </c>
      <c r="H2519" s="3">
        <v>3466722</v>
      </c>
      <c r="I2519" s="3">
        <f t="shared" si="111"/>
        <v>3466722</v>
      </c>
    </row>
    <row r="2520" spans="5:9" ht="12.75">
      <c r="E2520" s="7" t="s">
        <v>610</v>
      </c>
      <c r="F2520" s="14" t="s">
        <v>678</v>
      </c>
      <c r="G2520" s="3">
        <v>0</v>
      </c>
      <c r="H2520" s="3">
        <v>2489000</v>
      </c>
      <c r="I2520" s="3">
        <f t="shared" si="111"/>
        <v>2489000</v>
      </c>
    </row>
    <row r="2521" spans="5:9" ht="12.75">
      <c r="E2521" s="7" t="s">
        <v>612</v>
      </c>
      <c r="F2521" s="14" t="s">
        <v>676</v>
      </c>
      <c r="G2521" s="3">
        <v>0</v>
      </c>
      <c r="H2521" s="3">
        <v>1500000</v>
      </c>
      <c r="I2521" s="3">
        <f t="shared" si="111"/>
        <v>1500000</v>
      </c>
    </row>
    <row r="2522" spans="5:9" ht="12.75">
      <c r="E2522" s="7" t="s">
        <v>614</v>
      </c>
      <c r="F2522" s="14" t="s">
        <v>1536</v>
      </c>
      <c r="G2522" s="3">
        <v>0</v>
      </c>
      <c r="H2522" s="3">
        <v>3000000</v>
      </c>
      <c r="I2522" s="3">
        <f t="shared" si="111"/>
        <v>3000000</v>
      </c>
    </row>
    <row r="2523" spans="5:9" ht="12.75">
      <c r="E2523" s="7" t="s">
        <v>616</v>
      </c>
      <c r="F2523" s="14" t="s">
        <v>1589</v>
      </c>
      <c r="G2523" s="3">
        <v>0</v>
      </c>
      <c r="H2523" s="3">
        <v>4094458</v>
      </c>
      <c r="I2523" s="3">
        <f t="shared" si="111"/>
        <v>4094458</v>
      </c>
    </row>
    <row r="2524" spans="5:9" ht="12.75">
      <c r="E2524" s="7" t="s">
        <v>618</v>
      </c>
      <c r="F2524" s="14" t="s">
        <v>672</v>
      </c>
      <c r="G2524" s="3">
        <v>0</v>
      </c>
      <c r="H2524" s="3">
        <v>4076200</v>
      </c>
      <c r="I2524" s="3">
        <f t="shared" si="111"/>
        <v>4076200</v>
      </c>
    </row>
    <row r="2525" spans="5:9" ht="12.75">
      <c r="E2525" s="7" t="s">
        <v>619</v>
      </c>
      <c r="F2525" s="14" t="s">
        <v>1590</v>
      </c>
      <c r="G2525" s="3">
        <v>0</v>
      </c>
      <c r="H2525" s="3">
        <v>1000000</v>
      </c>
      <c r="I2525" s="3">
        <f t="shared" si="111"/>
        <v>1000000</v>
      </c>
    </row>
    <row r="2526" spans="5:9" ht="12.75">
      <c r="E2526" s="7" t="s">
        <v>620</v>
      </c>
      <c r="F2526" s="14" t="s">
        <v>1538</v>
      </c>
      <c r="G2526" s="3">
        <v>0</v>
      </c>
      <c r="H2526" s="3">
        <v>1000000</v>
      </c>
      <c r="I2526" s="3">
        <f t="shared" si="111"/>
        <v>1000000</v>
      </c>
    </row>
    <row r="2527" spans="5:9" ht="12.75">
      <c r="E2527" s="7" t="s">
        <v>622</v>
      </c>
      <c r="F2527" s="14" t="s">
        <v>668</v>
      </c>
      <c r="G2527" s="3">
        <v>0</v>
      </c>
      <c r="H2527" s="3">
        <v>2000000</v>
      </c>
      <c r="I2527" s="3">
        <f t="shared" si="111"/>
        <v>2000000</v>
      </c>
    </row>
    <row r="2528" spans="5:9" ht="12.75">
      <c r="E2528" s="7" t="s">
        <v>624</v>
      </c>
      <c r="F2528" s="14" t="s">
        <v>666</v>
      </c>
      <c r="G2528" s="3">
        <v>0</v>
      </c>
      <c r="H2528" s="3">
        <v>1000000</v>
      </c>
      <c r="I2528" s="3">
        <f t="shared" si="111"/>
        <v>1000000</v>
      </c>
    </row>
    <row r="2529" spans="5:9" ht="12.75">
      <c r="E2529" s="7" t="s">
        <v>625</v>
      </c>
      <c r="F2529" s="14" t="s">
        <v>664</v>
      </c>
      <c r="G2529" s="3">
        <v>0</v>
      </c>
      <c r="H2529" s="3">
        <v>1000000</v>
      </c>
      <c r="I2529" s="3">
        <f t="shared" si="111"/>
        <v>1000000</v>
      </c>
    </row>
    <row r="2530" spans="5:9" ht="12.75">
      <c r="E2530" s="7" t="s">
        <v>626</v>
      </c>
      <c r="F2530" s="14" t="s">
        <v>335</v>
      </c>
      <c r="G2530" s="3">
        <v>0</v>
      </c>
      <c r="H2530" s="3">
        <v>9078000</v>
      </c>
      <c r="I2530" s="3">
        <f t="shared" si="111"/>
        <v>9078000</v>
      </c>
    </row>
    <row r="2531" spans="5:9" ht="12.75">
      <c r="E2531" s="7" t="s">
        <v>628</v>
      </c>
      <c r="F2531" s="14" t="s">
        <v>1592</v>
      </c>
      <c r="G2531" s="3">
        <v>0</v>
      </c>
      <c r="H2531" s="3">
        <v>4000000</v>
      </c>
      <c r="I2531" s="3">
        <f t="shared" si="111"/>
        <v>4000000</v>
      </c>
    </row>
    <row r="2532" spans="5:9" ht="12.75">
      <c r="E2532" s="7" t="s">
        <v>630</v>
      </c>
      <c r="F2532" s="14" t="s">
        <v>1593</v>
      </c>
      <c r="G2532" s="3">
        <v>0</v>
      </c>
      <c r="H2532" s="3">
        <v>1000000</v>
      </c>
      <c r="I2532" s="3">
        <f t="shared" si="111"/>
        <v>1000000</v>
      </c>
    </row>
    <row r="2533" spans="5:9" ht="12.75">
      <c r="E2533" s="7" t="s">
        <v>631</v>
      </c>
      <c r="F2533" s="14" t="s">
        <v>582</v>
      </c>
      <c r="G2533" s="3">
        <v>0</v>
      </c>
      <c r="H2533" s="3">
        <v>1000000</v>
      </c>
      <c r="I2533" s="3">
        <f t="shared" si="111"/>
        <v>1000000</v>
      </c>
    </row>
    <row r="2534" spans="5:9" ht="12.75">
      <c r="E2534" s="7" t="s">
        <v>633</v>
      </c>
      <c r="F2534" s="14" t="s">
        <v>581</v>
      </c>
      <c r="G2534" s="3">
        <v>0</v>
      </c>
      <c r="H2534" s="3">
        <v>3000000</v>
      </c>
      <c r="I2534" s="3">
        <f t="shared" si="111"/>
        <v>3000000</v>
      </c>
    </row>
    <row r="2535" spans="5:9" ht="12.75">
      <c r="E2535" s="7" t="s">
        <v>635</v>
      </c>
      <c r="F2535" s="14" t="s">
        <v>580</v>
      </c>
      <c r="G2535" s="3">
        <v>0</v>
      </c>
      <c r="H2535" s="3">
        <v>3311230</v>
      </c>
      <c r="I2535" s="3">
        <f t="shared" si="111"/>
        <v>3311230</v>
      </c>
    </row>
    <row r="2536" spans="5:9" ht="12.75">
      <c r="E2536" s="7" t="s">
        <v>636</v>
      </c>
      <c r="F2536" s="14" t="s">
        <v>768</v>
      </c>
      <c r="G2536" s="3">
        <v>0</v>
      </c>
      <c r="H2536" s="3">
        <v>1500000</v>
      </c>
      <c r="I2536" s="3">
        <f t="shared" si="111"/>
        <v>1500000</v>
      </c>
    </row>
    <row r="2537" spans="5:9" ht="12.75">
      <c r="E2537" s="7" t="s">
        <v>637</v>
      </c>
      <c r="F2537" s="14" t="s">
        <v>1595</v>
      </c>
      <c r="G2537" s="3">
        <v>0</v>
      </c>
      <c r="H2537" s="3">
        <v>5190704</v>
      </c>
      <c r="I2537" s="3">
        <f t="shared" si="111"/>
        <v>5190704</v>
      </c>
    </row>
    <row r="2538" spans="5:9" ht="12.75">
      <c r="E2538" s="7" t="s">
        <v>638</v>
      </c>
      <c r="F2538" s="14" t="s">
        <v>579</v>
      </c>
      <c r="G2538" s="3">
        <v>0</v>
      </c>
      <c r="H2538" s="3">
        <v>1000000</v>
      </c>
      <c r="I2538" s="3">
        <f aca="true" t="shared" si="112" ref="I2538:I2569">G2538+H2538</f>
        <v>1000000</v>
      </c>
    </row>
    <row r="2539" spans="5:9" ht="12.75">
      <c r="E2539" s="7" t="s">
        <v>639</v>
      </c>
      <c r="F2539" s="14" t="s">
        <v>1596</v>
      </c>
      <c r="G2539" s="3">
        <v>0</v>
      </c>
      <c r="H2539" s="3">
        <v>5784461</v>
      </c>
      <c r="I2539" s="3">
        <f t="shared" si="112"/>
        <v>5784461</v>
      </c>
    </row>
    <row r="2540" spans="5:9" ht="12.75">
      <c r="E2540" s="7" t="s">
        <v>641</v>
      </c>
      <c r="F2540" s="14" t="s">
        <v>1597</v>
      </c>
      <c r="G2540" s="3">
        <v>0</v>
      </c>
      <c r="H2540" s="3">
        <v>3000000</v>
      </c>
      <c r="I2540" s="3">
        <f t="shared" si="112"/>
        <v>3000000</v>
      </c>
    </row>
    <row r="2541" spans="5:9" ht="12.75">
      <c r="E2541" s="7" t="s">
        <v>643</v>
      </c>
      <c r="F2541" s="14" t="s">
        <v>760</v>
      </c>
      <c r="G2541" s="3">
        <v>0</v>
      </c>
      <c r="H2541" s="3">
        <v>3500000</v>
      </c>
      <c r="I2541" s="3">
        <f t="shared" si="112"/>
        <v>3500000</v>
      </c>
    </row>
    <row r="2542" spans="5:9" ht="12.75">
      <c r="E2542" s="7" t="s">
        <v>645</v>
      </c>
      <c r="F2542" s="14" t="s">
        <v>578</v>
      </c>
      <c r="G2542" s="3">
        <v>0</v>
      </c>
      <c r="H2542" s="3">
        <v>3000000</v>
      </c>
      <c r="I2542" s="3">
        <f t="shared" si="112"/>
        <v>3000000</v>
      </c>
    </row>
    <row r="2543" spans="5:9" ht="12.75">
      <c r="E2543" s="7" t="s">
        <v>646</v>
      </c>
      <c r="F2543" s="14" t="s">
        <v>766</v>
      </c>
      <c r="G2543" s="3">
        <v>0</v>
      </c>
      <c r="H2543" s="3">
        <v>1000000</v>
      </c>
      <c r="I2543" s="3">
        <f t="shared" si="112"/>
        <v>1000000</v>
      </c>
    </row>
    <row r="2544" spans="5:9" ht="12.75">
      <c r="E2544" s="7" t="s">
        <v>648</v>
      </c>
      <c r="F2544" s="14" t="s">
        <v>746</v>
      </c>
      <c r="G2544" s="3">
        <v>0</v>
      </c>
      <c r="H2544" s="3">
        <v>1000000</v>
      </c>
      <c r="I2544" s="3">
        <f t="shared" si="112"/>
        <v>1000000</v>
      </c>
    </row>
    <row r="2545" spans="5:9" ht="12.75">
      <c r="E2545" s="7" t="s">
        <v>650</v>
      </c>
      <c r="F2545" s="14" t="s">
        <v>717</v>
      </c>
      <c r="G2545" s="3">
        <v>0</v>
      </c>
      <c r="H2545" s="3">
        <v>1000000</v>
      </c>
      <c r="I2545" s="3">
        <f t="shared" si="112"/>
        <v>1000000</v>
      </c>
    </row>
    <row r="2546" spans="5:9" ht="12.75">
      <c r="E2546" s="7" t="s">
        <v>651</v>
      </c>
      <c r="F2546" s="14" t="s">
        <v>577</v>
      </c>
      <c r="G2546" s="3">
        <v>0</v>
      </c>
      <c r="H2546" s="3">
        <v>2000000</v>
      </c>
      <c r="I2546" s="3">
        <f t="shared" si="112"/>
        <v>2000000</v>
      </c>
    </row>
    <row r="2547" spans="5:9" ht="12.75">
      <c r="E2547" s="7" t="s">
        <v>652</v>
      </c>
      <c r="F2547" s="14" t="s">
        <v>703</v>
      </c>
      <c r="G2547" s="3">
        <v>0</v>
      </c>
      <c r="H2547" s="3">
        <v>2264000</v>
      </c>
      <c r="I2547" s="3">
        <f t="shared" si="112"/>
        <v>2264000</v>
      </c>
    </row>
    <row r="2548" spans="5:9" ht="12.75">
      <c r="E2548" s="7" t="s">
        <v>654</v>
      </c>
      <c r="F2548" s="14" t="s">
        <v>1598</v>
      </c>
      <c r="G2548" s="3">
        <v>0</v>
      </c>
      <c r="H2548" s="3">
        <v>4320000</v>
      </c>
      <c r="I2548" s="3">
        <f t="shared" si="112"/>
        <v>4320000</v>
      </c>
    </row>
    <row r="2549" spans="5:9" ht="12.75">
      <c r="E2549" s="7" t="s">
        <v>656</v>
      </c>
      <c r="F2549" s="14" t="s">
        <v>566</v>
      </c>
      <c r="G2549" s="3">
        <v>0</v>
      </c>
      <c r="H2549" s="3">
        <v>3912000</v>
      </c>
      <c r="I2549" s="3">
        <f t="shared" si="112"/>
        <v>3912000</v>
      </c>
    </row>
    <row r="2550" spans="5:9" ht="12.75">
      <c r="E2550" s="7" t="s">
        <v>658</v>
      </c>
      <c r="F2550" s="14" t="s">
        <v>575</v>
      </c>
      <c r="G2550" s="3">
        <v>0</v>
      </c>
      <c r="H2550" s="3">
        <v>3000000</v>
      </c>
      <c r="I2550" s="3">
        <f t="shared" si="112"/>
        <v>3000000</v>
      </c>
    </row>
    <row r="2551" spans="5:9" ht="12.75">
      <c r="E2551" s="7" t="s">
        <v>659</v>
      </c>
      <c r="F2551" s="14" t="s">
        <v>573</v>
      </c>
      <c r="G2551" s="3">
        <v>0</v>
      </c>
      <c r="H2551" s="3">
        <v>1000000</v>
      </c>
      <c r="I2551" s="3">
        <f t="shared" si="112"/>
        <v>1000000</v>
      </c>
    </row>
    <row r="2552" spans="5:9" ht="12.75">
      <c r="E2552" s="7" t="s">
        <v>661</v>
      </c>
      <c r="F2552" s="14" t="s">
        <v>572</v>
      </c>
      <c r="G2552" s="3">
        <v>0</v>
      </c>
      <c r="H2552" s="3">
        <v>1500000</v>
      </c>
      <c r="I2552" s="3">
        <f t="shared" si="112"/>
        <v>1500000</v>
      </c>
    </row>
    <row r="2553" spans="5:9" ht="12.75">
      <c r="E2553" s="7" t="s">
        <v>663</v>
      </c>
      <c r="F2553" s="14" t="s">
        <v>814</v>
      </c>
      <c r="G2553" s="3">
        <v>0</v>
      </c>
      <c r="H2553" s="3">
        <v>4000000</v>
      </c>
      <c r="I2553" s="3">
        <f t="shared" si="112"/>
        <v>4000000</v>
      </c>
    </row>
    <row r="2554" spans="5:9" ht="12.75">
      <c r="E2554" s="7" t="s">
        <v>665</v>
      </c>
      <c r="F2554" s="14" t="s">
        <v>571</v>
      </c>
      <c r="G2554" s="3">
        <v>0</v>
      </c>
      <c r="H2554" s="3">
        <v>1500000</v>
      </c>
      <c r="I2554" s="3">
        <f t="shared" si="112"/>
        <v>1500000</v>
      </c>
    </row>
    <row r="2555" spans="5:9" ht="12.75">
      <c r="E2555" s="7" t="s">
        <v>667</v>
      </c>
      <c r="F2555" s="14" t="s">
        <v>570</v>
      </c>
      <c r="G2555" s="3">
        <v>0</v>
      </c>
      <c r="H2555" s="3">
        <v>1000000</v>
      </c>
      <c r="I2555" s="3">
        <f t="shared" si="112"/>
        <v>1000000</v>
      </c>
    </row>
    <row r="2556" spans="5:9" ht="12.75">
      <c r="E2556" s="7" t="s">
        <v>669</v>
      </c>
      <c r="F2556" s="14" t="s">
        <v>333</v>
      </c>
      <c r="G2556" s="3">
        <v>0</v>
      </c>
      <c r="H2556" s="3">
        <v>8314000</v>
      </c>
      <c r="I2556" s="3">
        <f t="shared" si="112"/>
        <v>8314000</v>
      </c>
    </row>
    <row r="2557" spans="5:9" ht="12.75">
      <c r="E2557" s="7" t="s">
        <v>670</v>
      </c>
      <c r="F2557" s="14" t="s">
        <v>569</v>
      </c>
      <c r="G2557" s="3">
        <v>0</v>
      </c>
      <c r="H2557" s="3">
        <v>1000000</v>
      </c>
      <c r="I2557" s="3">
        <f t="shared" si="112"/>
        <v>1000000</v>
      </c>
    </row>
    <row r="2558" spans="5:9" ht="12.75">
      <c r="E2558" s="7" t="s">
        <v>671</v>
      </c>
      <c r="F2558" s="14" t="s">
        <v>568</v>
      </c>
      <c r="G2558" s="3">
        <v>0</v>
      </c>
      <c r="H2558" s="3">
        <v>1000000</v>
      </c>
      <c r="I2558" s="3">
        <f t="shared" si="112"/>
        <v>1000000</v>
      </c>
    </row>
    <row r="2559" spans="5:9" ht="12.75">
      <c r="E2559" s="7" t="s">
        <v>673</v>
      </c>
      <c r="F2559" s="14" t="s">
        <v>567</v>
      </c>
      <c r="G2559" s="3">
        <v>0</v>
      </c>
      <c r="H2559" s="3">
        <v>5000000</v>
      </c>
      <c r="I2559" s="3">
        <f t="shared" si="112"/>
        <v>5000000</v>
      </c>
    </row>
    <row r="2560" spans="5:9" ht="12.75">
      <c r="E2560" s="7" t="s">
        <v>674</v>
      </c>
      <c r="F2560" s="14" t="s">
        <v>1548</v>
      </c>
      <c r="G2560" s="3">
        <v>0</v>
      </c>
      <c r="H2560" s="3">
        <v>4000000</v>
      </c>
      <c r="I2560" s="3">
        <f t="shared" si="112"/>
        <v>4000000</v>
      </c>
    </row>
    <row r="2561" spans="5:9" ht="12.75">
      <c r="E2561" s="7" t="s">
        <v>675</v>
      </c>
      <c r="F2561" s="14" t="s">
        <v>1599</v>
      </c>
      <c r="G2561" s="3">
        <v>0</v>
      </c>
      <c r="H2561" s="3">
        <v>3773990</v>
      </c>
      <c r="I2561" s="3">
        <f t="shared" si="112"/>
        <v>3773990</v>
      </c>
    </row>
    <row r="2562" spans="5:9" ht="12.75">
      <c r="E2562" s="7" t="s">
        <v>677</v>
      </c>
      <c r="F2562" s="14" t="s">
        <v>594</v>
      </c>
      <c r="G2562" s="3">
        <v>0</v>
      </c>
      <c r="H2562" s="3">
        <v>7272000</v>
      </c>
      <c r="I2562" s="3">
        <f t="shared" si="112"/>
        <v>7272000</v>
      </c>
    </row>
    <row r="2563" spans="5:9" ht="12.75">
      <c r="E2563" s="7" t="s">
        <v>679</v>
      </c>
      <c r="F2563" s="14" t="s">
        <v>617</v>
      </c>
      <c r="G2563" s="3">
        <v>0</v>
      </c>
      <c r="H2563" s="3">
        <v>3988000</v>
      </c>
      <c r="I2563" s="3">
        <f t="shared" si="112"/>
        <v>3988000</v>
      </c>
    </row>
    <row r="2564" spans="5:9" ht="12.75">
      <c r="E2564" s="7" t="s">
        <v>680</v>
      </c>
      <c r="F2564" s="14" t="s">
        <v>615</v>
      </c>
      <c r="G2564" s="3">
        <v>0</v>
      </c>
      <c r="H2564" s="3">
        <v>1000000</v>
      </c>
      <c r="I2564" s="3">
        <f t="shared" si="112"/>
        <v>1000000</v>
      </c>
    </row>
    <row r="2565" spans="5:9" ht="12.75">
      <c r="E2565" s="7" t="s">
        <v>681</v>
      </c>
      <c r="F2565" s="14" t="s">
        <v>613</v>
      </c>
      <c r="G2565" s="3">
        <v>0</v>
      </c>
      <c r="H2565" s="3">
        <v>1000000</v>
      </c>
      <c r="I2565" s="3">
        <f t="shared" si="112"/>
        <v>1000000</v>
      </c>
    </row>
    <row r="2566" spans="5:9" ht="12.75">
      <c r="E2566" s="7" t="s">
        <v>683</v>
      </c>
      <c r="F2566" s="14" t="s">
        <v>611</v>
      </c>
      <c r="G2566" s="3">
        <v>0</v>
      </c>
      <c r="H2566" s="3">
        <v>1000000</v>
      </c>
      <c r="I2566" s="3">
        <f t="shared" si="112"/>
        <v>1000000</v>
      </c>
    </row>
    <row r="2567" spans="5:9" ht="12.75">
      <c r="E2567" s="7" t="s">
        <v>685</v>
      </c>
      <c r="F2567" s="14" t="s">
        <v>609</v>
      </c>
      <c r="G2567" s="3">
        <v>0</v>
      </c>
      <c r="H2567" s="3">
        <v>1000000</v>
      </c>
      <c r="I2567" s="3">
        <f t="shared" si="112"/>
        <v>1000000</v>
      </c>
    </row>
    <row r="2568" spans="5:9" ht="12.75">
      <c r="E2568" s="7" t="s">
        <v>686</v>
      </c>
      <c r="F2568" s="14" t="s">
        <v>607</v>
      </c>
      <c r="G2568" s="3">
        <v>0</v>
      </c>
      <c r="H2568" s="3">
        <v>3000000</v>
      </c>
      <c r="I2568" s="3">
        <f t="shared" si="112"/>
        <v>3000000</v>
      </c>
    </row>
    <row r="2569" spans="5:9" ht="12.75">
      <c r="E2569" s="7" t="s">
        <v>687</v>
      </c>
      <c r="F2569" s="14" t="s">
        <v>709</v>
      </c>
      <c r="G2569" s="3">
        <v>0</v>
      </c>
      <c r="H2569" s="3">
        <v>1000000</v>
      </c>
      <c r="I2569" s="3">
        <f t="shared" si="112"/>
        <v>1000000</v>
      </c>
    </row>
    <row r="2570" spans="5:9" ht="12.75">
      <c r="E2570" s="7" t="s">
        <v>689</v>
      </c>
      <c r="F2570" s="14" t="s">
        <v>721</v>
      </c>
      <c r="G2570" s="3">
        <v>0</v>
      </c>
      <c r="H2570" s="3">
        <v>1500000</v>
      </c>
      <c r="I2570" s="3">
        <f aca="true" t="shared" si="113" ref="I2570:I2601">G2570+H2570</f>
        <v>1500000</v>
      </c>
    </row>
    <row r="2571" spans="5:9" ht="12.75">
      <c r="E2571" s="7" t="s">
        <v>690</v>
      </c>
      <c r="F2571" s="14" t="s">
        <v>605</v>
      </c>
      <c r="G2571" s="3">
        <v>0</v>
      </c>
      <c r="H2571" s="3">
        <v>2000000</v>
      </c>
      <c r="I2571" s="3">
        <f t="shared" si="113"/>
        <v>2000000</v>
      </c>
    </row>
    <row r="2572" spans="5:9" ht="12.75">
      <c r="E2572" s="7" t="s">
        <v>691</v>
      </c>
      <c r="F2572" s="14" t="s">
        <v>1552</v>
      </c>
      <c r="G2572" s="3">
        <v>0</v>
      </c>
      <c r="H2572" s="3">
        <v>1500000</v>
      </c>
      <c r="I2572" s="3">
        <f t="shared" si="113"/>
        <v>1500000</v>
      </c>
    </row>
    <row r="2573" spans="5:9" ht="12.75">
      <c r="E2573" s="7" t="s">
        <v>693</v>
      </c>
      <c r="F2573" s="14" t="s">
        <v>602</v>
      </c>
      <c r="G2573" s="3">
        <v>0</v>
      </c>
      <c r="H2573" s="3">
        <v>1000000</v>
      </c>
      <c r="I2573" s="3">
        <f t="shared" si="113"/>
        <v>1000000</v>
      </c>
    </row>
    <row r="2574" spans="5:9" ht="12.75">
      <c r="E2574" s="7" t="s">
        <v>695</v>
      </c>
      <c r="F2574" s="14" t="s">
        <v>600</v>
      </c>
      <c r="G2574" s="3">
        <v>0</v>
      </c>
      <c r="H2574" s="3">
        <v>1000000</v>
      </c>
      <c r="I2574" s="3">
        <f t="shared" si="113"/>
        <v>1000000</v>
      </c>
    </row>
    <row r="2575" spans="5:9" ht="12.75">
      <c r="E2575" s="7" t="s">
        <v>696</v>
      </c>
      <c r="F2575" s="14" t="s">
        <v>1554</v>
      </c>
      <c r="G2575" s="3">
        <v>0</v>
      </c>
      <c r="H2575" s="3">
        <v>3431000</v>
      </c>
      <c r="I2575" s="3">
        <f t="shared" si="113"/>
        <v>3431000</v>
      </c>
    </row>
    <row r="2576" spans="5:9" ht="12.75">
      <c r="E2576" s="7" t="s">
        <v>698</v>
      </c>
      <c r="F2576" s="14" t="s">
        <v>713</v>
      </c>
      <c r="G2576" s="3">
        <v>0</v>
      </c>
      <c r="H2576" s="3">
        <v>1000000</v>
      </c>
      <c r="I2576" s="3">
        <f t="shared" si="113"/>
        <v>1000000</v>
      </c>
    </row>
    <row r="2577" spans="5:9" ht="12.75">
      <c r="E2577" s="7" t="s">
        <v>699</v>
      </c>
      <c r="F2577" s="14" t="s">
        <v>742</v>
      </c>
      <c r="G2577" s="3">
        <v>0</v>
      </c>
      <c r="H2577" s="3">
        <v>1500000</v>
      </c>
      <c r="I2577" s="3">
        <f t="shared" si="113"/>
        <v>1500000</v>
      </c>
    </row>
    <row r="2578" spans="5:9" ht="12.75">
      <c r="E2578" s="7" t="s">
        <v>700</v>
      </c>
      <c r="F2578" s="14" t="s">
        <v>596</v>
      </c>
      <c r="G2578" s="3">
        <v>0</v>
      </c>
      <c r="H2578" s="3">
        <v>4000000</v>
      </c>
      <c r="I2578" s="3">
        <f t="shared" si="113"/>
        <v>4000000</v>
      </c>
    </row>
    <row r="2579" spans="5:9" ht="12.75">
      <c r="E2579" s="7" t="s">
        <v>702</v>
      </c>
      <c r="F2579" s="14" t="s">
        <v>584</v>
      </c>
      <c r="G2579" s="3">
        <v>0</v>
      </c>
      <c r="H2579" s="3">
        <v>2000000</v>
      </c>
      <c r="I2579" s="3">
        <f t="shared" si="113"/>
        <v>2000000</v>
      </c>
    </row>
    <row r="2580" spans="5:9" ht="12.75">
      <c r="E2580" s="7" t="s">
        <v>704</v>
      </c>
      <c r="F2580" s="14" t="s">
        <v>1600</v>
      </c>
      <c r="G2580" s="3">
        <v>0</v>
      </c>
      <c r="H2580" s="3">
        <v>2534732</v>
      </c>
      <c r="I2580" s="3">
        <f t="shared" si="113"/>
        <v>2534732</v>
      </c>
    </row>
    <row r="2581" spans="5:9" ht="12.75">
      <c r="E2581" s="7" t="s">
        <v>706</v>
      </c>
      <c r="F2581" s="14" t="s">
        <v>592</v>
      </c>
      <c r="G2581" s="3">
        <v>0</v>
      </c>
      <c r="H2581" s="3">
        <v>2000000</v>
      </c>
      <c r="I2581" s="3">
        <f t="shared" si="113"/>
        <v>2000000</v>
      </c>
    </row>
    <row r="2582" spans="5:9" ht="12.75">
      <c r="E2582" s="7" t="s">
        <v>708</v>
      </c>
      <c r="F2582" s="14" t="s">
        <v>590</v>
      </c>
      <c r="G2582" s="3">
        <v>0</v>
      </c>
      <c r="H2582" s="3">
        <v>2000000</v>
      </c>
      <c r="I2582" s="3">
        <f t="shared" si="113"/>
        <v>2000000</v>
      </c>
    </row>
    <row r="2583" spans="5:9" ht="12.75">
      <c r="E2583" s="7" t="s">
        <v>710</v>
      </c>
      <c r="F2583" s="14" t="s">
        <v>588</v>
      </c>
      <c r="G2583" s="3">
        <v>0</v>
      </c>
      <c r="H2583" s="3">
        <v>5500000</v>
      </c>
      <c r="I2583" s="3">
        <f t="shared" si="113"/>
        <v>5500000</v>
      </c>
    </row>
    <row r="2584" spans="5:9" ht="12.75">
      <c r="E2584" s="7" t="s">
        <v>712</v>
      </c>
      <c r="F2584" s="14" t="s">
        <v>1555</v>
      </c>
      <c r="G2584" s="3">
        <v>0</v>
      </c>
      <c r="H2584" s="3">
        <v>7202000</v>
      </c>
      <c r="I2584" s="3">
        <f t="shared" si="113"/>
        <v>7202000</v>
      </c>
    </row>
    <row r="2585" spans="5:9" ht="12.75">
      <c r="E2585" s="7" t="s">
        <v>714</v>
      </c>
      <c r="F2585" s="14" t="s">
        <v>738</v>
      </c>
      <c r="G2585" s="3">
        <v>0</v>
      </c>
      <c r="H2585" s="3">
        <v>1500000</v>
      </c>
      <c r="I2585" s="3">
        <f t="shared" si="113"/>
        <v>1500000</v>
      </c>
    </row>
    <row r="2586" spans="5:9" ht="12.75">
      <c r="E2586" s="7" t="s">
        <v>716</v>
      </c>
      <c r="F2586" s="14" t="s">
        <v>719</v>
      </c>
      <c r="G2586" s="3">
        <v>0</v>
      </c>
      <c r="H2586" s="3">
        <v>3000000</v>
      </c>
      <c r="I2586" s="3">
        <f t="shared" si="113"/>
        <v>3000000</v>
      </c>
    </row>
    <row r="2587" spans="5:9" ht="12.75">
      <c r="E2587" s="7" t="s">
        <v>718</v>
      </c>
      <c r="F2587" s="14" t="s">
        <v>723</v>
      </c>
      <c r="G2587" s="3">
        <v>0</v>
      </c>
      <c r="H2587" s="3">
        <v>5000000</v>
      </c>
      <c r="I2587" s="3">
        <f t="shared" si="113"/>
        <v>5000000</v>
      </c>
    </row>
    <row r="2588" spans="5:9" ht="12.75">
      <c r="E2588" s="7" t="s">
        <v>720</v>
      </c>
      <c r="F2588" s="14" t="s">
        <v>725</v>
      </c>
      <c r="G2588" s="3">
        <v>0</v>
      </c>
      <c r="H2588" s="3">
        <v>2000000</v>
      </c>
      <c r="I2588" s="3">
        <f t="shared" si="113"/>
        <v>2000000</v>
      </c>
    </row>
    <row r="2589" spans="5:9" ht="12.75">
      <c r="E2589" s="7" t="s">
        <v>722</v>
      </c>
      <c r="F2589" s="14" t="s">
        <v>1601</v>
      </c>
      <c r="G2589" s="3">
        <v>0</v>
      </c>
      <c r="H2589" s="3">
        <v>5140971</v>
      </c>
      <c r="I2589" s="3">
        <f t="shared" si="113"/>
        <v>5140971</v>
      </c>
    </row>
    <row r="2590" spans="5:9" ht="12.75">
      <c r="E2590" s="7" t="s">
        <v>724</v>
      </c>
      <c r="F2590" s="14" t="s">
        <v>586</v>
      </c>
      <c r="G2590" s="3">
        <v>0</v>
      </c>
      <c r="H2590" s="3">
        <v>2902560</v>
      </c>
      <c r="I2590" s="3">
        <f t="shared" si="113"/>
        <v>2902560</v>
      </c>
    </row>
    <row r="2591" spans="5:9" ht="12.75">
      <c r="E2591" s="7" t="s">
        <v>726</v>
      </c>
      <c r="F2591" s="14" t="s">
        <v>729</v>
      </c>
      <c r="G2591" s="3">
        <v>0</v>
      </c>
      <c r="H2591" s="3">
        <v>4000000</v>
      </c>
      <c r="I2591" s="3">
        <f t="shared" si="113"/>
        <v>4000000</v>
      </c>
    </row>
    <row r="2592" spans="5:9" ht="12.75">
      <c r="E2592" s="7" t="s">
        <v>728</v>
      </c>
      <c r="F2592" s="14" t="s">
        <v>731</v>
      </c>
      <c r="G2592" s="3">
        <v>0</v>
      </c>
      <c r="H2592" s="3">
        <v>2000000</v>
      </c>
      <c r="I2592" s="3">
        <f t="shared" si="113"/>
        <v>2000000</v>
      </c>
    </row>
    <row r="2593" spans="5:9" ht="12.75">
      <c r="E2593" s="7" t="s">
        <v>730</v>
      </c>
      <c r="F2593" s="14" t="s">
        <v>733</v>
      </c>
      <c r="G2593" s="3">
        <v>0</v>
      </c>
      <c r="H2593" s="3">
        <v>1500000</v>
      </c>
      <c r="I2593" s="3">
        <f t="shared" si="113"/>
        <v>1500000</v>
      </c>
    </row>
    <row r="2594" spans="5:9" ht="12.75">
      <c r="E2594" s="7" t="s">
        <v>732</v>
      </c>
      <c r="F2594" s="14" t="s">
        <v>1602</v>
      </c>
      <c r="G2594" s="3">
        <v>0</v>
      </c>
      <c r="H2594" s="3">
        <v>2000000</v>
      </c>
      <c r="I2594" s="3">
        <f t="shared" si="113"/>
        <v>2000000</v>
      </c>
    </row>
    <row r="2595" spans="5:9" ht="12.75">
      <c r="E2595" s="7" t="s">
        <v>734</v>
      </c>
      <c r="F2595" s="14" t="s">
        <v>1603</v>
      </c>
      <c r="G2595" s="3">
        <v>0</v>
      </c>
      <c r="H2595" s="3">
        <v>2236000</v>
      </c>
      <c r="I2595" s="3">
        <f t="shared" si="113"/>
        <v>2236000</v>
      </c>
    </row>
    <row r="2596" spans="5:9" ht="12.75">
      <c r="E2596" s="7" t="s">
        <v>736</v>
      </c>
      <c r="F2596" s="14" t="s">
        <v>585</v>
      </c>
      <c r="G2596" s="3">
        <v>0</v>
      </c>
      <c r="H2596" s="3">
        <v>1000000</v>
      </c>
      <c r="I2596" s="3">
        <f t="shared" si="113"/>
        <v>1000000</v>
      </c>
    </row>
    <row r="2597" spans="5:9" ht="12.75">
      <c r="E2597" s="7" t="s">
        <v>737</v>
      </c>
      <c r="F2597" s="14" t="s">
        <v>1604</v>
      </c>
      <c r="G2597" s="3">
        <v>0</v>
      </c>
      <c r="H2597" s="3">
        <v>1000000</v>
      </c>
      <c r="I2597" s="3">
        <f t="shared" si="113"/>
        <v>1000000</v>
      </c>
    </row>
    <row r="2598" spans="5:9" ht="12.75">
      <c r="E2598" s="7" t="s">
        <v>739</v>
      </c>
      <c r="F2598" s="14" t="s">
        <v>715</v>
      </c>
      <c r="G2598" s="3">
        <v>0</v>
      </c>
      <c r="H2598" s="3">
        <v>2500000</v>
      </c>
      <c r="I2598" s="3">
        <f t="shared" si="113"/>
        <v>2500000</v>
      </c>
    </row>
    <row r="2599" spans="5:9" ht="12.75">
      <c r="E2599" s="7" t="s">
        <v>741</v>
      </c>
      <c r="F2599" s="14" t="s">
        <v>1605</v>
      </c>
      <c r="G2599" s="3">
        <v>0</v>
      </c>
      <c r="H2599" s="3">
        <v>1000000</v>
      </c>
      <c r="I2599" s="3">
        <f t="shared" si="113"/>
        <v>1000000</v>
      </c>
    </row>
    <row r="2600" spans="5:9" ht="12.75">
      <c r="E2600" s="7" t="s">
        <v>743</v>
      </c>
      <c r="F2600" s="14" t="s">
        <v>662</v>
      </c>
      <c r="G2600" s="3">
        <v>0</v>
      </c>
      <c r="H2600" s="3">
        <v>2000000</v>
      </c>
      <c r="I2600" s="3">
        <f t="shared" si="113"/>
        <v>2000000</v>
      </c>
    </row>
    <row r="2601" spans="5:9" ht="12.75" customHeight="1">
      <c r="E2601" s="34" t="s">
        <v>305</v>
      </c>
      <c r="F2601" s="34"/>
      <c r="G2601" s="9">
        <f>SUM(G2474:G2600)</f>
        <v>0</v>
      </c>
      <c r="H2601" s="9">
        <f>SUM(H2474:H2600)</f>
        <v>352693455</v>
      </c>
      <c r="I2601" s="9">
        <f t="shared" si="113"/>
        <v>352693455</v>
      </c>
    </row>
    <row r="2602" spans="5:6" ht="12.75">
      <c r="E2602" s="8" t="s">
        <v>492</v>
      </c>
      <c r="F2602" s="15" t="s">
        <v>331</v>
      </c>
    </row>
    <row r="2603" spans="5:9" ht="25.5">
      <c r="E2603" s="7" t="s">
        <v>1346</v>
      </c>
      <c r="F2603" s="14" t="s">
        <v>825</v>
      </c>
      <c r="G2603" s="3">
        <v>0</v>
      </c>
      <c r="H2603" s="3">
        <v>5940000</v>
      </c>
      <c r="I2603" s="3">
        <f aca="true" t="shared" si="114" ref="I2603:I2625">G2603+H2603</f>
        <v>5940000</v>
      </c>
    </row>
    <row r="2604" spans="5:9" ht="25.5">
      <c r="E2604" s="7" t="s">
        <v>1347</v>
      </c>
      <c r="F2604" s="14" t="s">
        <v>821</v>
      </c>
      <c r="G2604" s="3">
        <v>0</v>
      </c>
      <c r="H2604" s="3">
        <v>3072000</v>
      </c>
      <c r="I2604" s="3">
        <f t="shared" si="114"/>
        <v>3072000</v>
      </c>
    </row>
    <row r="2605" spans="5:9" ht="25.5">
      <c r="E2605" s="7" t="s">
        <v>1446</v>
      </c>
      <c r="F2605" s="14" t="s">
        <v>881</v>
      </c>
      <c r="G2605" s="3">
        <v>0</v>
      </c>
      <c r="H2605" s="3">
        <v>2000000</v>
      </c>
      <c r="I2605" s="3">
        <f t="shared" si="114"/>
        <v>2000000</v>
      </c>
    </row>
    <row r="2606" spans="5:9" ht="12.75">
      <c r="E2606" s="7" t="s">
        <v>1448</v>
      </c>
      <c r="F2606" s="14" t="s">
        <v>882</v>
      </c>
      <c r="G2606" s="3">
        <v>0</v>
      </c>
      <c r="H2606" s="3">
        <v>16830000</v>
      </c>
      <c r="I2606" s="3">
        <f t="shared" si="114"/>
        <v>16830000</v>
      </c>
    </row>
    <row r="2607" spans="5:9" ht="12.75">
      <c r="E2607" s="7" t="s">
        <v>1452</v>
      </c>
      <c r="F2607" s="14" t="s">
        <v>824</v>
      </c>
      <c r="G2607" s="3">
        <v>0</v>
      </c>
      <c r="H2607" s="3">
        <v>10000000</v>
      </c>
      <c r="I2607" s="3">
        <f t="shared" si="114"/>
        <v>10000000</v>
      </c>
    </row>
    <row r="2608" spans="5:9" ht="12.75">
      <c r="E2608" s="7" t="s">
        <v>1467</v>
      </c>
      <c r="F2608" s="14" t="s">
        <v>883</v>
      </c>
      <c r="G2608" s="3">
        <v>0</v>
      </c>
      <c r="H2608" s="3">
        <v>3000000</v>
      </c>
      <c r="I2608" s="3">
        <f t="shared" si="114"/>
        <v>3000000</v>
      </c>
    </row>
    <row r="2609" spans="5:9" ht="25.5">
      <c r="E2609" s="7" t="s">
        <v>1468</v>
      </c>
      <c r="F2609" s="14" t="s">
        <v>829</v>
      </c>
      <c r="G2609" s="3">
        <v>0</v>
      </c>
      <c r="H2609" s="3">
        <v>6362998</v>
      </c>
      <c r="I2609" s="3">
        <f t="shared" si="114"/>
        <v>6362998</v>
      </c>
    </row>
    <row r="2610" spans="5:9" ht="15.75" customHeight="1">
      <c r="E2610" s="7" t="s">
        <v>1470</v>
      </c>
      <c r="F2610" s="14" t="s">
        <v>830</v>
      </c>
      <c r="G2610" s="3">
        <v>0</v>
      </c>
      <c r="H2610" s="3">
        <v>12311000</v>
      </c>
      <c r="I2610" s="3">
        <f t="shared" si="114"/>
        <v>12311000</v>
      </c>
    </row>
    <row r="2611" spans="5:9" ht="12.75">
      <c r="E2611" s="7" t="s">
        <v>1471</v>
      </c>
      <c r="F2611" s="14" t="s">
        <v>334</v>
      </c>
      <c r="G2611" s="3">
        <v>0</v>
      </c>
      <c r="H2611" s="3">
        <v>25500000</v>
      </c>
      <c r="I2611" s="3">
        <f t="shared" si="114"/>
        <v>25500000</v>
      </c>
    </row>
    <row r="2612" spans="5:9" ht="12.75">
      <c r="E2612" s="7" t="s">
        <v>1472</v>
      </c>
      <c r="F2612" s="14" t="s">
        <v>828</v>
      </c>
      <c r="G2612" s="3">
        <v>0</v>
      </c>
      <c r="H2612" s="3">
        <v>17000000</v>
      </c>
      <c r="I2612" s="3">
        <f t="shared" si="114"/>
        <v>17000000</v>
      </c>
    </row>
    <row r="2613" spans="5:9" ht="12.75">
      <c r="E2613" s="7" t="s">
        <v>1473</v>
      </c>
      <c r="F2613" s="14" t="s">
        <v>827</v>
      </c>
      <c r="G2613" s="3">
        <v>0</v>
      </c>
      <c r="H2613" s="3">
        <v>10075000</v>
      </c>
      <c r="I2613" s="3">
        <f t="shared" si="114"/>
        <v>10075000</v>
      </c>
    </row>
    <row r="2614" spans="5:9" ht="25.5">
      <c r="E2614" s="7" t="s">
        <v>1474</v>
      </c>
      <c r="F2614" s="14" t="s">
        <v>831</v>
      </c>
      <c r="G2614" s="3">
        <v>0</v>
      </c>
      <c r="H2614" s="3">
        <v>1000000</v>
      </c>
      <c r="I2614" s="3">
        <f t="shared" si="114"/>
        <v>1000000</v>
      </c>
    </row>
    <row r="2615" spans="5:9" ht="25.5">
      <c r="E2615" s="7" t="s">
        <v>1475</v>
      </c>
      <c r="F2615" s="14" t="s">
        <v>823</v>
      </c>
      <c r="G2615" s="3">
        <v>0</v>
      </c>
      <c r="H2615" s="3">
        <v>4000000</v>
      </c>
      <c r="I2615" s="3">
        <f t="shared" si="114"/>
        <v>4000000</v>
      </c>
    </row>
    <row r="2616" spans="5:9" ht="12.75">
      <c r="E2616" s="7" t="s">
        <v>1477</v>
      </c>
      <c r="F2616" s="14" t="s">
        <v>826</v>
      </c>
      <c r="G2616" s="3">
        <v>0</v>
      </c>
      <c r="H2616" s="3">
        <v>2000000</v>
      </c>
      <c r="I2616" s="3">
        <f t="shared" si="114"/>
        <v>2000000</v>
      </c>
    </row>
    <row r="2617" spans="5:9" ht="25.5">
      <c r="E2617" s="7" t="s">
        <v>1478</v>
      </c>
      <c r="F2617" s="14" t="s">
        <v>1110</v>
      </c>
      <c r="G2617" s="3">
        <v>0</v>
      </c>
      <c r="H2617" s="3">
        <v>2253227</v>
      </c>
      <c r="I2617" s="3">
        <f t="shared" si="114"/>
        <v>2253227</v>
      </c>
    </row>
    <row r="2618" spans="5:9" ht="12.75">
      <c r="E2618" s="7" t="s">
        <v>1479</v>
      </c>
      <c r="F2618" s="14" t="s">
        <v>820</v>
      </c>
      <c r="G2618" s="3">
        <v>0</v>
      </c>
      <c r="H2618" s="3">
        <v>2500000</v>
      </c>
      <c r="I2618" s="3">
        <f t="shared" si="114"/>
        <v>2500000</v>
      </c>
    </row>
    <row r="2619" spans="5:9" ht="12.75">
      <c r="E2619" s="7" t="s">
        <v>1532</v>
      </c>
      <c r="F2619" s="14" t="s">
        <v>822</v>
      </c>
      <c r="G2619" s="3">
        <v>0</v>
      </c>
      <c r="H2619" s="3">
        <v>22038646</v>
      </c>
      <c r="I2619" s="3">
        <f t="shared" si="114"/>
        <v>22038646</v>
      </c>
    </row>
    <row r="2620" spans="5:9" ht="12.75">
      <c r="E2620" s="7" t="s">
        <v>1534</v>
      </c>
      <c r="F2620" s="14" t="s">
        <v>815</v>
      </c>
      <c r="G2620" s="3">
        <v>0</v>
      </c>
      <c r="H2620" s="3">
        <v>15000000</v>
      </c>
      <c r="I2620" s="3">
        <f t="shared" si="114"/>
        <v>15000000</v>
      </c>
    </row>
    <row r="2621" spans="5:9" ht="12.75">
      <c r="E2621" s="7" t="s">
        <v>1535</v>
      </c>
      <c r="F2621" s="14" t="s">
        <v>816</v>
      </c>
      <c r="G2621" s="3">
        <v>0</v>
      </c>
      <c r="H2621" s="3">
        <v>7000000</v>
      </c>
      <c r="I2621" s="3">
        <f t="shared" si="114"/>
        <v>7000000</v>
      </c>
    </row>
    <row r="2622" spans="5:9" ht="12.75">
      <c r="E2622" s="7" t="s">
        <v>1537</v>
      </c>
      <c r="F2622" s="14" t="s">
        <v>817</v>
      </c>
      <c r="G2622" s="3">
        <v>0</v>
      </c>
      <c r="H2622" s="3">
        <v>7500000</v>
      </c>
      <c r="I2622" s="3">
        <f t="shared" si="114"/>
        <v>7500000</v>
      </c>
    </row>
    <row r="2623" spans="5:9" ht="12.75">
      <c r="E2623" s="7" t="s">
        <v>1539</v>
      </c>
      <c r="F2623" s="14" t="s">
        <v>818</v>
      </c>
      <c r="G2623" s="3">
        <v>0</v>
      </c>
      <c r="H2623" s="3">
        <v>4229000</v>
      </c>
      <c r="I2623" s="3">
        <f t="shared" si="114"/>
        <v>4229000</v>
      </c>
    </row>
    <row r="2624" spans="5:9" ht="12.75" customHeight="1">
      <c r="E2624" s="34" t="s">
        <v>495</v>
      </c>
      <c r="F2624" s="34"/>
      <c r="G2624" s="9">
        <f>SUM(G2603:G2623)</f>
        <v>0</v>
      </c>
      <c r="H2624" s="9">
        <f>SUM(H2603:H2623)</f>
        <v>179611871</v>
      </c>
      <c r="I2624" s="9">
        <f t="shared" si="114"/>
        <v>179611871</v>
      </c>
    </row>
    <row r="2625" spans="4:9" ht="12.75" customHeight="1">
      <c r="D2625" s="7" t="s">
        <v>1388</v>
      </c>
      <c r="E2625" s="38" t="s">
        <v>216</v>
      </c>
      <c r="F2625" s="38"/>
      <c r="G2625" s="3">
        <f>SUM(G2626:G2629)/2</f>
        <v>0</v>
      </c>
      <c r="H2625" s="3">
        <f>SUM(H2626:H2629)/2</f>
        <v>16780165</v>
      </c>
      <c r="I2625" s="3">
        <f t="shared" si="114"/>
        <v>16780165</v>
      </c>
    </row>
    <row r="2626" spans="5:6" ht="12.75">
      <c r="E2626" s="8" t="s">
        <v>1345</v>
      </c>
      <c r="F2626" s="15" t="s">
        <v>331</v>
      </c>
    </row>
    <row r="2627" spans="5:9" ht="12.75">
      <c r="E2627" s="7" t="s">
        <v>1346</v>
      </c>
      <c r="F2627" s="14" t="s">
        <v>819</v>
      </c>
      <c r="G2627" s="3">
        <v>0</v>
      </c>
      <c r="H2627" s="3">
        <v>14780165</v>
      </c>
      <c r="I2627" s="3">
        <f>G2627+H2627</f>
        <v>14780165</v>
      </c>
    </row>
    <row r="2628" spans="5:9" ht="25.5">
      <c r="E2628" s="7" t="s">
        <v>1347</v>
      </c>
      <c r="F2628" s="14" t="s">
        <v>884</v>
      </c>
      <c r="G2628" s="3">
        <v>0</v>
      </c>
      <c r="H2628" s="3">
        <v>2000000</v>
      </c>
      <c r="I2628" s="3">
        <f>G2628+H2628</f>
        <v>2000000</v>
      </c>
    </row>
    <row r="2629" spans="5:9" ht="12.75" customHeight="1">
      <c r="E2629" s="34" t="s">
        <v>300</v>
      </c>
      <c r="F2629" s="34"/>
      <c r="G2629" s="9">
        <f>SUM(G2627:G2628)</f>
        <v>0</v>
      </c>
      <c r="H2629" s="9">
        <f>SUM(H2627:H2628)</f>
        <v>16780165</v>
      </c>
      <c r="I2629" s="9">
        <f>G2629+H2629</f>
        <v>16780165</v>
      </c>
    </row>
    <row r="2630" spans="5:9" ht="12.75" customHeight="1" thickBot="1">
      <c r="E2630" s="35" t="s">
        <v>303</v>
      </c>
      <c r="F2630" s="35"/>
      <c r="G2630" s="13"/>
      <c r="H2630" s="13"/>
      <c r="I2630" s="13"/>
    </row>
    <row r="2631" spans="4:9" ht="12.75" customHeight="1" thickBot="1">
      <c r="D2631" s="7" t="s">
        <v>1272</v>
      </c>
      <c r="E2631" s="36" t="s">
        <v>1356</v>
      </c>
      <c r="F2631" s="36"/>
      <c r="G2631" s="3">
        <v>0</v>
      </c>
      <c r="H2631" s="3">
        <v>674946491</v>
      </c>
      <c r="I2631" s="3">
        <f>G2631+H2631</f>
        <v>674946491</v>
      </c>
    </row>
    <row r="2632" spans="5:9" ht="12.75" customHeight="1" thickBot="1">
      <c r="E2632" s="23" t="s">
        <v>1145</v>
      </c>
      <c r="F2632" s="23"/>
      <c r="G2632" s="5">
        <f>SUM(G2631:G2631)</f>
        <v>0</v>
      </c>
      <c r="H2632" s="5">
        <f>SUM(H2631:H2631)</f>
        <v>674946491</v>
      </c>
      <c r="I2632" s="5">
        <f>G2632+H2632</f>
        <v>674946491</v>
      </c>
    </row>
    <row r="2633" spans="5:9" ht="12.75" customHeight="1">
      <c r="E2633" s="21" t="s">
        <v>12</v>
      </c>
      <c r="F2633" s="21"/>
      <c r="G2633" s="4"/>
      <c r="H2633" s="4"/>
      <c r="I2633" s="4"/>
    </row>
    <row r="2634" spans="4:9" ht="12.75" customHeight="1">
      <c r="D2634" s="7" t="s">
        <v>1211</v>
      </c>
      <c r="E2634" s="20" t="s">
        <v>1212</v>
      </c>
      <c r="F2634" s="20"/>
      <c r="G2634" s="3">
        <v>582033000</v>
      </c>
      <c r="H2634" s="3">
        <v>0</v>
      </c>
      <c r="I2634" s="3">
        <f>G2634+H2634</f>
        <v>582033000</v>
      </c>
    </row>
    <row r="2635" spans="4:9" ht="12.75" customHeight="1">
      <c r="D2635" s="7" t="s">
        <v>1223</v>
      </c>
      <c r="E2635" s="20" t="s">
        <v>1224</v>
      </c>
      <c r="F2635" s="20"/>
      <c r="G2635" s="3">
        <v>0</v>
      </c>
      <c r="H2635" s="3">
        <v>23750000</v>
      </c>
      <c r="I2635" s="3">
        <f>G2635+H2635</f>
        <v>23750000</v>
      </c>
    </row>
    <row r="2636" spans="4:9" ht="12.75" customHeight="1">
      <c r="D2636" s="7" t="s">
        <v>1267</v>
      </c>
      <c r="E2636" s="20" t="s">
        <v>1355</v>
      </c>
      <c r="F2636" s="20"/>
      <c r="G2636" s="3">
        <v>0</v>
      </c>
      <c r="H2636" s="3">
        <v>19572704</v>
      </c>
      <c r="I2636" s="3">
        <f>G2636+H2636</f>
        <v>19572704</v>
      </c>
    </row>
    <row r="2637" spans="4:9" ht="12.75" customHeight="1" thickBot="1">
      <c r="D2637" s="7" t="s">
        <v>1272</v>
      </c>
      <c r="E2637" s="20" t="s">
        <v>1356</v>
      </c>
      <c r="F2637" s="20"/>
      <c r="G2637" s="3">
        <v>0</v>
      </c>
      <c r="H2637" s="3">
        <v>674946491</v>
      </c>
      <c r="I2637" s="3">
        <f>G2637+H2637</f>
        <v>674946491</v>
      </c>
    </row>
    <row r="2638" spans="5:9" ht="12.75" customHeight="1" thickBot="1">
      <c r="E2638" s="23" t="s">
        <v>13</v>
      </c>
      <c r="F2638" s="23"/>
      <c r="G2638" s="5">
        <f>SUM(G2634:G2637)</f>
        <v>582033000</v>
      </c>
      <c r="H2638" s="5">
        <f>SUM(H2634:H2637)</f>
        <v>718269195</v>
      </c>
      <c r="I2638" s="5">
        <f>G2638+H2638</f>
        <v>1300302195</v>
      </c>
    </row>
    <row r="2640" spans="1:6" ht="12.75" customHeight="1">
      <c r="A2640" s="6" t="s">
        <v>1205</v>
      </c>
      <c r="B2640" s="6" t="s">
        <v>336</v>
      </c>
      <c r="C2640" s="6"/>
      <c r="D2640" s="8"/>
      <c r="E2640" s="22" t="s">
        <v>337</v>
      </c>
      <c r="F2640" s="22"/>
    </row>
    <row r="2641" spans="1:6" ht="12.75" customHeight="1">
      <c r="A2641" s="6"/>
      <c r="B2641" s="6"/>
      <c r="C2641" s="6" t="s">
        <v>1291</v>
      </c>
      <c r="D2641" s="8"/>
      <c r="E2641" s="22" t="s">
        <v>1292</v>
      </c>
      <c r="F2641" s="22"/>
    </row>
    <row r="2642" spans="4:9" ht="12.75" customHeight="1">
      <c r="D2642" s="7" t="s">
        <v>1361</v>
      </c>
      <c r="E2642" s="20" t="s">
        <v>198</v>
      </c>
      <c r="F2642" s="20"/>
      <c r="G2642" s="3">
        <v>33269000</v>
      </c>
      <c r="H2642" s="3">
        <v>0</v>
      </c>
      <c r="I2642" s="3">
        <f aca="true" t="shared" si="115" ref="I2642:I2655">G2642+H2642</f>
        <v>33269000</v>
      </c>
    </row>
    <row r="2643" spans="4:9" ht="12.75" customHeight="1">
      <c r="D2643" s="7" t="s">
        <v>1362</v>
      </c>
      <c r="E2643" s="20" t="s">
        <v>1319</v>
      </c>
      <c r="F2643" s="20"/>
      <c r="G2643" s="3">
        <v>5955000</v>
      </c>
      <c r="H2643" s="3">
        <v>0</v>
      </c>
      <c r="I2643" s="3">
        <f t="shared" si="115"/>
        <v>5955000</v>
      </c>
    </row>
    <row r="2644" spans="4:9" ht="12.75" customHeight="1">
      <c r="D2644" s="7" t="s">
        <v>1369</v>
      </c>
      <c r="E2644" s="20" t="s">
        <v>1320</v>
      </c>
      <c r="F2644" s="20"/>
      <c r="G2644" s="3">
        <v>600000</v>
      </c>
      <c r="H2644" s="3">
        <v>0</v>
      </c>
      <c r="I2644" s="3">
        <f t="shared" si="115"/>
        <v>600000</v>
      </c>
    </row>
    <row r="2645" spans="4:9" ht="12.75" customHeight="1">
      <c r="D2645" s="7" t="s">
        <v>1372</v>
      </c>
      <c r="E2645" s="20" t="s">
        <v>1322</v>
      </c>
      <c r="F2645" s="20"/>
      <c r="G2645" s="3">
        <v>240000</v>
      </c>
      <c r="H2645" s="3">
        <v>0</v>
      </c>
      <c r="I2645" s="3">
        <f t="shared" si="115"/>
        <v>240000</v>
      </c>
    </row>
    <row r="2646" spans="4:9" ht="12.75" customHeight="1">
      <c r="D2646" s="7" t="s">
        <v>1370</v>
      </c>
      <c r="E2646" s="20" t="s">
        <v>199</v>
      </c>
      <c r="F2646" s="20"/>
      <c r="G2646" s="3">
        <v>835000</v>
      </c>
      <c r="H2646" s="3">
        <v>0</v>
      </c>
      <c r="I2646" s="3">
        <f t="shared" si="115"/>
        <v>835000</v>
      </c>
    </row>
    <row r="2647" spans="4:9" ht="12.75" customHeight="1">
      <c r="D2647" s="7" t="s">
        <v>1363</v>
      </c>
      <c r="E2647" s="20" t="s">
        <v>1323</v>
      </c>
      <c r="F2647" s="20"/>
      <c r="G2647" s="3">
        <v>1334000</v>
      </c>
      <c r="H2647" s="3">
        <v>0</v>
      </c>
      <c r="I2647" s="3">
        <f t="shared" si="115"/>
        <v>1334000</v>
      </c>
    </row>
    <row r="2648" spans="4:9" ht="12.75" customHeight="1">
      <c r="D2648" s="7" t="s">
        <v>1365</v>
      </c>
      <c r="E2648" s="20" t="s">
        <v>1321</v>
      </c>
      <c r="F2648" s="20"/>
      <c r="G2648" s="3">
        <v>400000</v>
      </c>
      <c r="H2648" s="3">
        <v>0</v>
      </c>
      <c r="I2648" s="3">
        <f t="shared" si="115"/>
        <v>400000</v>
      </c>
    </row>
    <row r="2649" spans="4:9" ht="12.75" customHeight="1">
      <c r="D2649" s="7" t="s">
        <v>1367</v>
      </c>
      <c r="E2649" s="20" t="s">
        <v>1324</v>
      </c>
      <c r="F2649" s="20"/>
      <c r="G2649" s="3">
        <v>10946000</v>
      </c>
      <c r="H2649" s="3">
        <v>0</v>
      </c>
      <c r="I2649" s="3">
        <f t="shared" si="115"/>
        <v>10946000</v>
      </c>
    </row>
    <row r="2650" spans="4:9" ht="12.75" customHeight="1">
      <c r="D2650" s="7" t="s">
        <v>1374</v>
      </c>
      <c r="E2650" s="20" t="s">
        <v>1325</v>
      </c>
      <c r="F2650" s="20"/>
      <c r="G2650" s="3">
        <v>300000</v>
      </c>
      <c r="H2650" s="3">
        <v>0</v>
      </c>
      <c r="I2650" s="3">
        <f t="shared" si="115"/>
        <v>300000</v>
      </c>
    </row>
    <row r="2651" spans="4:9" ht="12.75" customHeight="1">
      <c r="D2651" s="7" t="s">
        <v>1375</v>
      </c>
      <c r="E2651" s="20" t="s">
        <v>202</v>
      </c>
      <c r="F2651" s="20"/>
      <c r="G2651" s="3">
        <v>1628000</v>
      </c>
      <c r="H2651" s="3">
        <v>0</v>
      </c>
      <c r="I2651" s="3">
        <f t="shared" si="115"/>
        <v>1628000</v>
      </c>
    </row>
    <row r="2652" spans="4:9" ht="12.75" customHeight="1">
      <c r="D2652" s="7" t="s">
        <v>1376</v>
      </c>
      <c r="E2652" s="20" t="s">
        <v>1326</v>
      </c>
      <c r="F2652" s="20"/>
      <c r="G2652" s="3">
        <v>740000</v>
      </c>
      <c r="H2652" s="3">
        <v>18000</v>
      </c>
      <c r="I2652" s="3">
        <f t="shared" si="115"/>
        <v>758000</v>
      </c>
    </row>
    <row r="2653" spans="4:9" ht="12.75" customHeight="1">
      <c r="D2653" s="7" t="s">
        <v>1193</v>
      </c>
      <c r="E2653" s="20" t="s">
        <v>211</v>
      </c>
      <c r="F2653" s="20"/>
      <c r="G2653" s="3">
        <v>40000</v>
      </c>
      <c r="H2653" s="3">
        <v>0</v>
      </c>
      <c r="I2653" s="3">
        <f t="shared" si="115"/>
        <v>40000</v>
      </c>
    </row>
    <row r="2654" spans="4:9" ht="12.75" customHeight="1">
      <c r="D2654" s="7" t="s">
        <v>1377</v>
      </c>
      <c r="E2654" s="20" t="s">
        <v>1327</v>
      </c>
      <c r="F2654" s="20"/>
      <c r="G2654" s="3">
        <v>1380000</v>
      </c>
      <c r="H2654" s="3">
        <v>0</v>
      </c>
      <c r="I2654" s="3">
        <f t="shared" si="115"/>
        <v>1380000</v>
      </c>
    </row>
    <row r="2655" spans="4:9" ht="12.75" customHeight="1" thickBot="1">
      <c r="D2655" s="7" t="s">
        <v>1378</v>
      </c>
      <c r="E2655" s="20" t="s">
        <v>1328</v>
      </c>
      <c r="F2655" s="20"/>
      <c r="G2655" s="3">
        <v>920000</v>
      </c>
      <c r="H2655" s="3">
        <v>0</v>
      </c>
      <c r="I2655" s="3">
        <f t="shared" si="115"/>
        <v>920000</v>
      </c>
    </row>
    <row r="2656" spans="5:9" ht="12.75" customHeight="1">
      <c r="E2656" s="21" t="s">
        <v>1661</v>
      </c>
      <c r="F2656" s="21"/>
      <c r="G2656" s="4"/>
      <c r="H2656" s="4"/>
      <c r="I2656" s="4"/>
    </row>
    <row r="2657" spans="4:9" ht="12.75" customHeight="1">
      <c r="D2657" s="7" t="s">
        <v>1211</v>
      </c>
      <c r="E2657" s="20" t="s">
        <v>1212</v>
      </c>
      <c r="F2657" s="20"/>
      <c r="G2657" s="3">
        <v>58587000</v>
      </c>
      <c r="I2657" s="3">
        <f>G2657+H2657</f>
        <v>58587000</v>
      </c>
    </row>
    <row r="2658" spans="4:9" ht="12.75" customHeight="1" thickBot="1">
      <c r="D2658" s="7" t="s">
        <v>1219</v>
      </c>
      <c r="E2658" s="20" t="s">
        <v>1220</v>
      </c>
      <c r="F2658" s="20"/>
      <c r="H2658" s="3">
        <v>18000</v>
      </c>
      <c r="I2658" s="3">
        <f>G2658+H2658</f>
        <v>18000</v>
      </c>
    </row>
    <row r="2659" spans="5:9" ht="12.75" customHeight="1" thickBot="1">
      <c r="E2659" s="23" t="s">
        <v>1662</v>
      </c>
      <c r="F2659" s="23"/>
      <c r="G2659" s="5">
        <f>SUM(G2657:G2658)</f>
        <v>58587000</v>
      </c>
      <c r="H2659" s="5">
        <f>SUM(H2657:H2658)</f>
        <v>18000</v>
      </c>
      <c r="I2659" s="5">
        <f>G2659+H2659</f>
        <v>58605000</v>
      </c>
    </row>
    <row r="2660" spans="5:9" ht="12.75" customHeight="1">
      <c r="E2660" s="21" t="s">
        <v>14</v>
      </c>
      <c r="F2660" s="21"/>
      <c r="G2660" s="4"/>
      <c r="H2660" s="4"/>
      <c r="I2660" s="4"/>
    </row>
    <row r="2661" spans="4:9" ht="12.75" customHeight="1">
      <c r="D2661" s="7" t="s">
        <v>1211</v>
      </c>
      <c r="E2661" s="20" t="s">
        <v>1212</v>
      </c>
      <c r="F2661" s="20"/>
      <c r="G2661" s="3">
        <v>58587000</v>
      </c>
      <c r="H2661" s="3">
        <v>0</v>
      </c>
      <c r="I2661" s="3">
        <f>G2661+H2661</f>
        <v>58587000</v>
      </c>
    </row>
    <row r="2662" spans="4:9" ht="12.75" customHeight="1" thickBot="1">
      <c r="D2662" s="7" t="s">
        <v>1219</v>
      </c>
      <c r="E2662" s="20" t="s">
        <v>1220</v>
      </c>
      <c r="F2662" s="20"/>
      <c r="G2662" s="3">
        <v>0</v>
      </c>
      <c r="H2662" s="3">
        <v>18000</v>
      </c>
      <c r="I2662" s="3">
        <f>G2662+H2662</f>
        <v>18000</v>
      </c>
    </row>
    <row r="2663" spans="5:9" ht="12.75" customHeight="1" thickBot="1">
      <c r="E2663" s="23" t="s">
        <v>15</v>
      </c>
      <c r="F2663" s="23"/>
      <c r="G2663" s="5">
        <f>SUM(G2661:G2662)</f>
        <v>58587000</v>
      </c>
      <c r="H2663" s="5">
        <f>SUM(H2661:H2662)</f>
        <v>18000</v>
      </c>
      <c r="I2663" s="5">
        <f>G2663+H2663</f>
        <v>58605000</v>
      </c>
    </row>
    <row r="2665" spans="1:6" ht="12.75" customHeight="1">
      <c r="A2665" s="6" t="s">
        <v>1205</v>
      </c>
      <c r="B2665" s="6" t="s">
        <v>338</v>
      </c>
      <c r="C2665" s="6"/>
      <c r="D2665" s="8"/>
      <c r="E2665" s="22" t="s">
        <v>1111</v>
      </c>
      <c r="F2665" s="22"/>
    </row>
    <row r="2666" spans="1:6" ht="12.75" customHeight="1">
      <c r="A2666" s="6"/>
      <c r="B2666" s="6"/>
      <c r="C2666" s="6" t="s">
        <v>1291</v>
      </c>
      <c r="D2666" s="8"/>
      <c r="E2666" s="22" t="s">
        <v>1292</v>
      </c>
      <c r="F2666" s="22"/>
    </row>
    <row r="2667" spans="4:9" ht="12.75" customHeight="1">
      <c r="D2667" s="7" t="s">
        <v>1361</v>
      </c>
      <c r="E2667" s="20" t="s">
        <v>198</v>
      </c>
      <c r="F2667" s="20"/>
      <c r="G2667" s="3">
        <v>10713000</v>
      </c>
      <c r="H2667" s="3">
        <v>300000</v>
      </c>
      <c r="I2667" s="3">
        <f aca="true" t="shared" si="116" ref="I2667:I2679">G2667+H2667</f>
        <v>11013000</v>
      </c>
    </row>
    <row r="2668" spans="4:9" ht="12.75" customHeight="1">
      <c r="D2668" s="7" t="s">
        <v>1362</v>
      </c>
      <c r="E2668" s="20" t="s">
        <v>1319</v>
      </c>
      <c r="F2668" s="20"/>
      <c r="G2668" s="3">
        <v>1928000</v>
      </c>
      <c r="H2668" s="3">
        <v>54000</v>
      </c>
      <c r="I2668" s="3">
        <f t="shared" si="116"/>
        <v>1982000</v>
      </c>
    </row>
    <row r="2669" spans="4:9" ht="12.75" customHeight="1">
      <c r="D2669" s="7" t="s">
        <v>1369</v>
      </c>
      <c r="E2669" s="20" t="s">
        <v>1320</v>
      </c>
      <c r="F2669" s="20"/>
      <c r="G2669" s="3">
        <v>350000</v>
      </c>
      <c r="H2669" s="3">
        <v>0</v>
      </c>
      <c r="I2669" s="3">
        <f t="shared" si="116"/>
        <v>350000</v>
      </c>
    </row>
    <row r="2670" spans="4:9" ht="12.75" customHeight="1">
      <c r="D2670" s="7" t="s">
        <v>1372</v>
      </c>
      <c r="E2670" s="20" t="s">
        <v>1322</v>
      </c>
      <c r="F2670" s="20"/>
      <c r="G2670" s="3">
        <v>300000</v>
      </c>
      <c r="H2670" s="3">
        <v>0</v>
      </c>
      <c r="I2670" s="3">
        <f t="shared" si="116"/>
        <v>300000</v>
      </c>
    </row>
    <row r="2671" spans="4:9" ht="12.75" customHeight="1">
      <c r="D2671" s="7" t="s">
        <v>1373</v>
      </c>
      <c r="E2671" s="20" t="s">
        <v>200</v>
      </c>
      <c r="F2671" s="20"/>
      <c r="G2671" s="3">
        <v>0</v>
      </c>
      <c r="H2671" s="3">
        <v>300000</v>
      </c>
      <c r="I2671" s="3">
        <f t="shared" si="116"/>
        <v>300000</v>
      </c>
    </row>
    <row r="2672" spans="4:9" ht="12.75" customHeight="1">
      <c r="D2672" s="7" t="s">
        <v>1363</v>
      </c>
      <c r="E2672" s="20" t="s">
        <v>1323</v>
      </c>
      <c r="F2672" s="20"/>
      <c r="G2672" s="3">
        <v>550000</v>
      </c>
      <c r="H2672" s="3">
        <v>46000</v>
      </c>
      <c r="I2672" s="3">
        <f t="shared" si="116"/>
        <v>596000</v>
      </c>
    </row>
    <row r="2673" spans="4:9" ht="12.75" customHeight="1">
      <c r="D2673" s="7" t="s">
        <v>1365</v>
      </c>
      <c r="E2673" s="20" t="s">
        <v>1321</v>
      </c>
      <c r="F2673" s="20"/>
      <c r="G2673" s="3">
        <v>60000</v>
      </c>
      <c r="H2673" s="3">
        <v>100000</v>
      </c>
      <c r="I2673" s="3">
        <f t="shared" si="116"/>
        <v>160000</v>
      </c>
    </row>
    <row r="2674" spans="4:9" ht="12.75" customHeight="1">
      <c r="D2674" s="7" t="s">
        <v>1367</v>
      </c>
      <c r="E2674" s="20" t="s">
        <v>1324</v>
      </c>
      <c r="F2674" s="20"/>
      <c r="G2674" s="3">
        <v>4620000</v>
      </c>
      <c r="H2674" s="3">
        <v>2000000</v>
      </c>
      <c r="I2674" s="3">
        <f t="shared" si="116"/>
        <v>6620000</v>
      </c>
    </row>
    <row r="2675" spans="4:9" ht="12.75" customHeight="1">
      <c r="D2675" s="7" t="s">
        <v>1375</v>
      </c>
      <c r="E2675" s="20" t="s">
        <v>202</v>
      </c>
      <c r="F2675" s="20"/>
      <c r="G2675" s="3">
        <v>108000</v>
      </c>
      <c r="H2675" s="3">
        <v>0</v>
      </c>
      <c r="I2675" s="3">
        <f t="shared" si="116"/>
        <v>108000</v>
      </c>
    </row>
    <row r="2676" spans="4:9" ht="12.75" customHeight="1">
      <c r="D2676" s="7" t="s">
        <v>1376</v>
      </c>
      <c r="E2676" s="20" t="s">
        <v>1326</v>
      </c>
      <c r="F2676" s="20"/>
      <c r="G2676" s="3">
        <v>216000</v>
      </c>
      <c r="H2676" s="3">
        <v>200000</v>
      </c>
      <c r="I2676" s="3">
        <f t="shared" si="116"/>
        <v>416000</v>
      </c>
    </row>
    <row r="2677" spans="4:9" ht="12.75" customHeight="1">
      <c r="D2677" s="7" t="s">
        <v>1193</v>
      </c>
      <c r="E2677" s="20" t="s">
        <v>211</v>
      </c>
      <c r="F2677" s="20"/>
      <c r="G2677" s="3">
        <v>20000</v>
      </c>
      <c r="H2677" s="3">
        <v>0</v>
      </c>
      <c r="I2677" s="3">
        <f t="shared" si="116"/>
        <v>20000</v>
      </c>
    </row>
    <row r="2678" spans="4:9" ht="12.75" customHeight="1">
      <c r="D2678" s="7" t="s">
        <v>1377</v>
      </c>
      <c r="E2678" s="20" t="s">
        <v>1327</v>
      </c>
      <c r="F2678" s="20"/>
      <c r="G2678" s="3">
        <v>598000</v>
      </c>
      <c r="H2678" s="3">
        <v>0</v>
      </c>
      <c r="I2678" s="3">
        <f t="shared" si="116"/>
        <v>598000</v>
      </c>
    </row>
    <row r="2679" spans="4:9" ht="12.75" customHeight="1" thickBot="1">
      <c r="D2679" s="7" t="s">
        <v>1378</v>
      </c>
      <c r="E2679" s="20" t="s">
        <v>1328</v>
      </c>
      <c r="F2679" s="20"/>
      <c r="G2679" s="3">
        <v>344000</v>
      </c>
      <c r="H2679" s="3">
        <v>0</v>
      </c>
      <c r="I2679" s="3">
        <f t="shared" si="116"/>
        <v>344000</v>
      </c>
    </row>
    <row r="2680" spans="5:9" ht="12.75" customHeight="1">
      <c r="E2680" s="21" t="s">
        <v>1661</v>
      </c>
      <c r="F2680" s="21"/>
      <c r="G2680" s="4"/>
      <c r="H2680" s="4"/>
      <c r="I2680" s="4"/>
    </row>
    <row r="2681" spans="4:9" ht="12.75" customHeight="1">
      <c r="D2681" s="7" t="s">
        <v>1211</v>
      </c>
      <c r="E2681" s="20" t="s">
        <v>1212</v>
      </c>
      <c r="F2681" s="20"/>
      <c r="G2681" s="3">
        <v>19807000</v>
      </c>
      <c r="I2681" s="3">
        <f>G2681+H2681</f>
        <v>19807000</v>
      </c>
    </row>
    <row r="2682" spans="4:9" ht="12.75" customHeight="1">
      <c r="D2682" s="7" t="s">
        <v>1223</v>
      </c>
      <c r="E2682" s="20" t="s">
        <v>1224</v>
      </c>
      <c r="F2682" s="20"/>
      <c r="H2682" s="3">
        <v>2000000</v>
      </c>
      <c r="I2682" s="3">
        <f>G2682+H2682</f>
        <v>2000000</v>
      </c>
    </row>
    <row r="2683" spans="4:9" ht="12.75" customHeight="1" thickBot="1">
      <c r="D2683" s="7" t="s">
        <v>1235</v>
      </c>
      <c r="E2683" s="20" t="s">
        <v>1236</v>
      </c>
      <c r="F2683" s="20"/>
      <c r="H2683" s="3">
        <v>1000000</v>
      </c>
      <c r="I2683" s="3">
        <f>G2683+H2683</f>
        <v>1000000</v>
      </c>
    </row>
    <row r="2684" spans="5:9" ht="12.75" customHeight="1" thickBot="1">
      <c r="E2684" s="23" t="s">
        <v>1662</v>
      </c>
      <c r="F2684" s="23"/>
      <c r="G2684" s="5">
        <f>SUM(G2681:G2683)</f>
        <v>19807000</v>
      </c>
      <c r="H2684" s="5">
        <f>SUM(H2681:H2683)</f>
        <v>3000000</v>
      </c>
      <c r="I2684" s="5">
        <f>G2684+H2684</f>
        <v>22807000</v>
      </c>
    </row>
    <row r="2685" spans="5:9" ht="12.75" customHeight="1">
      <c r="E2685" s="21" t="s">
        <v>16</v>
      </c>
      <c r="F2685" s="21"/>
      <c r="G2685" s="4"/>
      <c r="H2685" s="4"/>
      <c r="I2685" s="4"/>
    </row>
    <row r="2686" spans="4:9" ht="12.75" customHeight="1">
      <c r="D2686" s="7" t="s">
        <v>1211</v>
      </c>
      <c r="E2686" s="20" t="s">
        <v>1212</v>
      </c>
      <c r="F2686" s="20"/>
      <c r="G2686" s="3">
        <v>19807000</v>
      </c>
      <c r="H2686" s="3">
        <v>0</v>
      </c>
      <c r="I2686" s="3">
        <f>G2686+H2686</f>
        <v>19807000</v>
      </c>
    </row>
    <row r="2687" spans="4:9" ht="12.75" customHeight="1">
      <c r="D2687" s="7" t="s">
        <v>1223</v>
      </c>
      <c r="E2687" s="20" t="s">
        <v>1224</v>
      </c>
      <c r="F2687" s="20"/>
      <c r="G2687" s="3">
        <v>0</v>
      </c>
      <c r="H2687" s="3">
        <v>2000000</v>
      </c>
      <c r="I2687" s="3">
        <f>G2687+H2687</f>
        <v>2000000</v>
      </c>
    </row>
    <row r="2688" spans="4:9" ht="12.75" customHeight="1" thickBot="1">
      <c r="D2688" s="7" t="s">
        <v>1235</v>
      </c>
      <c r="E2688" s="20" t="s">
        <v>1236</v>
      </c>
      <c r="F2688" s="20"/>
      <c r="G2688" s="3">
        <v>0</v>
      </c>
      <c r="H2688" s="3">
        <v>1000000</v>
      </c>
      <c r="I2688" s="3">
        <f>G2688+H2688</f>
        <v>1000000</v>
      </c>
    </row>
    <row r="2689" spans="5:9" ht="12.75" customHeight="1" thickBot="1">
      <c r="E2689" s="23" t="s">
        <v>17</v>
      </c>
      <c r="F2689" s="23"/>
      <c r="G2689" s="5">
        <f>SUM(G2686:G2688)</f>
        <v>19807000</v>
      </c>
      <c r="H2689" s="5">
        <f>SUM(H2686:H2688)</f>
        <v>3000000</v>
      </c>
      <c r="I2689" s="5">
        <f>G2689+H2689</f>
        <v>22807000</v>
      </c>
    </row>
    <row r="2691" spans="1:6" ht="12.75" customHeight="1">
      <c r="A2691" s="6" t="s">
        <v>1205</v>
      </c>
      <c r="B2691" s="6" t="s">
        <v>339</v>
      </c>
      <c r="C2691" s="6"/>
      <c r="D2691" s="8"/>
      <c r="E2691" s="22" t="s">
        <v>340</v>
      </c>
      <c r="F2691" s="22"/>
    </row>
    <row r="2692" spans="1:6" ht="12.75" customHeight="1">
      <c r="A2692" s="6"/>
      <c r="B2692" s="6"/>
      <c r="C2692" s="6" t="s">
        <v>1303</v>
      </c>
      <c r="D2692" s="8"/>
      <c r="E2692" s="22" t="s">
        <v>1304</v>
      </c>
      <c r="F2692" s="22"/>
    </row>
    <row r="2693" spans="4:9" ht="12.75" customHeight="1">
      <c r="D2693" s="7" t="s">
        <v>1192</v>
      </c>
      <c r="E2693" s="20" t="s">
        <v>210</v>
      </c>
      <c r="F2693" s="20"/>
      <c r="G2693" s="3">
        <v>0</v>
      </c>
      <c r="H2693" s="3">
        <v>103913544.86</v>
      </c>
      <c r="I2693" s="3">
        <f>G2693+H2693</f>
        <v>103913544.86</v>
      </c>
    </row>
    <row r="2694" spans="4:9" ht="12.75" customHeight="1" thickBot="1">
      <c r="D2694" s="7" t="s">
        <v>1377</v>
      </c>
      <c r="E2694" s="20" t="s">
        <v>1327</v>
      </c>
      <c r="F2694" s="20"/>
      <c r="G2694" s="3">
        <v>0</v>
      </c>
      <c r="H2694" s="3">
        <v>0</v>
      </c>
      <c r="I2694" s="3">
        <f>G2694+H2694</f>
        <v>0</v>
      </c>
    </row>
    <row r="2695" spans="5:9" ht="12.75" customHeight="1">
      <c r="E2695" s="21" t="s">
        <v>10</v>
      </c>
      <c r="F2695" s="21"/>
      <c r="G2695" s="4"/>
      <c r="H2695" s="4"/>
      <c r="I2695" s="4"/>
    </row>
    <row r="2696" spans="4:9" ht="12.75" customHeight="1">
      <c r="D2696" s="7" t="s">
        <v>1223</v>
      </c>
      <c r="E2696" s="20" t="s">
        <v>1224</v>
      </c>
      <c r="F2696" s="20"/>
      <c r="H2696" s="3">
        <v>75000000</v>
      </c>
      <c r="I2696" s="3">
        <f>G2696+H2696</f>
        <v>75000000</v>
      </c>
    </row>
    <row r="2697" spans="4:9" ht="12.75" customHeight="1" thickBot="1">
      <c r="D2697" s="7" t="s">
        <v>1267</v>
      </c>
      <c r="E2697" s="20" t="s">
        <v>1355</v>
      </c>
      <c r="F2697" s="20"/>
      <c r="H2697" s="3">
        <v>28913544.86</v>
      </c>
      <c r="I2697" s="3">
        <f>G2697+H2697</f>
        <v>28913544.86</v>
      </c>
    </row>
    <row r="2698" spans="5:9" ht="12.75" customHeight="1" thickBot="1">
      <c r="E2698" s="23" t="s">
        <v>11</v>
      </c>
      <c r="F2698" s="23"/>
      <c r="G2698" s="5">
        <f>SUM(G2696:G2697)</f>
        <v>0</v>
      </c>
      <c r="H2698" s="5">
        <f>SUM(H2696:H2697)</f>
        <v>103913544.86</v>
      </c>
      <c r="I2698" s="5">
        <f>G2698+H2698</f>
        <v>103913544.86</v>
      </c>
    </row>
    <row r="2699" spans="5:9" ht="12.75" customHeight="1">
      <c r="E2699" s="21" t="s">
        <v>18</v>
      </c>
      <c r="F2699" s="21"/>
      <c r="G2699" s="4"/>
      <c r="H2699" s="4"/>
      <c r="I2699" s="4"/>
    </row>
    <row r="2700" spans="4:9" ht="12.75" customHeight="1">
      <c r="D2700" s="7" t="s">
        <v>1223</v>
      </c>
      <c r="E2700" s="20" t="s">
        <v>1224</v>
      </c>
      <c r="F2700" s="20"/>
      <c r="G2700" s="3">
        <v>0</v>
      </c>
      <c r="H2700" s="3">
        <v>75000000</v>
      </c>
      <c r="I2700" s="3">
        <f>G2700+H2700</f>
        <v>75000000</v>
      </c>
    </row>
    <row r="2701" spans="4:9" ht="12.75" customHeight="1" thickBot="1">
      <c r="D2701" s="7" t="s">
        <v>1267</v>
      </c>
      <c r="E2701" s="20" t="s">
        <v>1355</v>
      </c>
      <c r="F2701" s="20"/>
      <c r="G2701" s="3">
        <v>0</v>
      </c>
      <c r="H2701" s="3">
        <v>28913544.86</v>
      </c>
      <c r="I2701" s="3">
        <f>G2701+H2701</f>
        <v>28913544.86</v>
      </c>
    </row>
    <row r="2702" spans="5:9" ht="12.75" customHeight="1" thickBot="1">
      <c r="E2702" s="23" t="s">
        <v>19</v>
      </c>
      <c r="F2702" s="23"/>
      <c r="G2702" s="5">
        <f>SUM(G2700:G2701)</f>
        <v>0</v>
      </c>
      <c r="H2702" s="5">
        <f>SUM(H2700:H2701)</f>
        <v>103913544.86</v>
      </c>
      <c r="I2702" s="5">
        <f>G2702+H2702</f>
        <v>103913544.86</v>
      </c>
    </row>
    <row r="2704" spans="1:6" ht="12.75" customHeight="1">
      <c r="A2704" s="6" t="s">
        <v>1205</v>
      </c>
      <c r="B2704" s="6" t="s">
        <v>341</v>
      </c>
      <c r="C2704" s="6"/>
      <c r="D2704" s="8"/>
      <c r="E2704" s="22" t="s">
        <v>342</v>
      </c>
      <c r="F2704" s="22"/>
    </row>
    <row r="2705" spans="1:6" ht="12.75" customHeight="1">
      <c r="A2705" s="6"/>
      <c r="B2705" s="6"/>
      <c r="C2705" s="6" t="s">
        <v>1303</v>
      </c>
      <c r="D2705" s="8"/>
      <c r="E2705" s="22" t="s">
        <v>1304</v>
      </c>
      <c r="F2705" s="22"/>
    </row>
    <row r="2706" spans="4:9" ht="12.75" customHeight="1">
      <c r="D2706" s="7" t="s">
        <v>1361</v>
      </c>
      <c r="E2706" s="20" t="s">
        <v>198</v>
      </c>
      <c r="F2706" s="20"/>
      <c r="G2706" s="3">
        <v>5032000</v>
      </c>
      <c r="H2706" s="3">
        <v>0</v>
      </c>
      <c r="I2706" s="3">
        <f aca="true" t="shared" si="117" ref="I2706:I2713">G2706+H2706</f>
        <v>5032000</v>
      </c>
    </row>
    <row r="2707" spans="4:9" ht="12.75" customHeight="1">
      <c r="D2707" s="7" t="s">
        <v>1362</v>
      </c>
      <c r="E2707" s="20" t="s">
        <v>1319</v>
      </c>
      <c r="F2707" s="20"/>
      <c r="G2707" s="3">
        <v>877000</v>
      </c>
      <c r="H2707" s="3">
        <v>0</v>
      </c>
      <c r="I2707" s="3">
        <f t="shared" si="117"/>
        <v>877000</v>
      </c>
    </row>
    <row r="2708" spans="4:9" ht="12.75" customHeight="1">
      <c r="D2708" s="7" t="s">
        <v>1370</v>
      </c>
      <c r="E2708" s="20" t="s">
        <v>199</v>
      </c>
      <c r="F2708" s="20"/>
      <c r="G2708" s="3">
        <v>32000</v>
      </c>
      <c r="H2708" s="3">
        <v>0</v>
      </c>
      <c r="I2708" s="3">
        <f t="shared" si="117"/>
        <v>32000</v>
      </c>
    </row>
    <row r="2709" spans="4:9" ht="12.75" customHeight="1">
      <c r="D2709" s="7" t="s">
        <v>1363</v>
      </c>
      <c r="E2709" s="20" t="s">
        <v>1323</v>
      </c>
      <c r="F2709" s="20"/>
      <c r="G2709" s="3">
        <v>200000</v>
      </c>
      <c r="H2709" s="3">
        <v>0</v>
      </c>
      <c r="I2709" s="3">
        <f t="shared" si="117"/>
        <v>200000</v>
      </c>
    </row>
    <row r="2710" spans="4:9" ht="12.75" customHeight="1">
      <c r="D2710" s="7" t="s">
        <v>1365</v>
      </c>
      <c r="E2710" s="20" t="s">
        <v>1321</v>
      </c>
      <c r="F2710" s="20"/>
      <c r="G2710" s="3">
        <v>142000</v>
      </c>
      <c r="H2710" s="3">
        <v>0</v>
      </c>
      <c r="I2710" s="3">
        <f t="shared" si="117"/>
        <v>142000</v>
      </c>
    </row>
    <row r="2711" spans="4:9" ht="12.75" customHeight="1">
      <c r="D2711" s="7" t="s">
        <v>1374</v>
      </c>
      <c r="E2711" s="20" t="s">
        <v>1325</v>
      </c>
      <c r="F2711" s="20"/>
      <c r="G2711" s="3">
        <v>385000</v>
      </c>
      <c r="H2711" s="3">
        <v>0</v>
      </c>
      <c r="I2711" s="3">
        <f t="shared" si="117"/>
        <v>385000</v>
      </c>
    </row>
    <row r="2712" spans="4:9" ht="12.75" customHeight="1">
      <c r="D2712" s="7" t="s">
        <v>1376</v>
      </c>
      <c r="E2712" s="20" t="s">
        <v>1326</v>
      </c>
      <c r="F2712" s="20"/>
      <c r="G2712" s="3">
        <v>1150000</v>
      </c>
      <c r="H2712" s="3">
        <v>0</v>
      </c>
      <c r="I2712" s="3">
        <f t="shared" si="117"/>
        <v>1150000</v>
      </c>
    </row>
    <row r="2713" spans="4:9" ht="12.75" customHeight="1" thickBot="1">
      <c r="D2713" s="7" t="s">
        <v>1193</v>
      </c>
      <c r="E2713" s="20" t="s">
        <v>211</v>
      </c>
      <c r="F2713" s="20"/>
      <c r="G2713" s="3">
        <v>10000</v>
      </c>
      <c r="H2713" s="3">
        <v>0</v>
      </c>
      <c r="I2713" s="3">
        <f t="shared" si="117"/>
        <v>10000</v>
      </c>
    </row>
    <row r="2714" spans="5:9" ht="12.75" customHeight="1">
      <c r="E2714" s="21" t="s">
        <v>10</v>
      </c>
      <c r="F2714" s="21"/>
      <c r="G2714" s="4"/>
      <c r="H2714" s="4"/>
      <c r="I2714" s="4"/>
    </row>
    <row r="2715" spans="4:9" ht="12.75" customHeight="1" thickBot="1">
      <c r="D2715" s="7" t="s">
        <v>1211</v>
      </c>
      <c r="E2715" s="20" t="s">
        <v>1212</v>
      </c>
      <c r="F2715" s="20"/>
      <c r="G2715" s="3">
        <v>7828000</v>
      </c>
      <c r="I2715" s="3">
        <f>G2715+H2715</f>
        <v>7828000</v>
      </c>
    </row>
    <row r="2716" spans="5:9" ht="12.75" customHeight="1" thickBot="1">
      <c r="E2716" s="23" t="s">
        <v>11</v>
      </c>
      <c r="F2716" s="23"/>
      <c r="G2716" s="5">
        <f>SUM(G2715:G2715)</f>
        <v>7828000</v>
      </c>
      <c r="H2716" s="5">
        <f>SUM(H2715:H2715)</f>
        <v>0</v>
      </c>
      <c r="I2716" s="5">
        <f>G2716+H2716</f>
        <v>7828000</v>
      </c>
    </row>
    <row r="2717" spans="5:9" ht="12.75" customHeight="1">
      <c r="E2717" s="21" t="s">
        <v>20</v>
      </c>
      <c r="F2717" s="21"/>
      <c r="G2717" s="4"/>
      <c r="H2717" s="4"/>
      <c r="I2717" s="4"/>
    </row>
    <row r="2718" spans="4:9" ht="12.75" customHeight="1" thickBot="1">
      <c r="D2718" s="7" t="s">
        <v>1211</v>
      </c>
      <c r="E2718" s="20" t="s">
        <v>1212</v>
      </c>
      <c r="F2718" s="20"/>
      <c r="G2718" s="3">
        <v>7828000</v>
      </c>
      <c r="H2718" s="3">
        <v>0</v>
      </c>
      <c r="I2718" s="3">
        <f>G2718+H2718</f>
        <v>7828000</v>
      </c>
    </row>
    <row r="2719" spans="5:9" ht="12.75" customHeight="1" thickBot="1">
      <c r="E2719" s="23" t="s">
        <v>21</v>
      </c>
      <c r="F2719" s="23"/>
      <c r="G2719" s="5">
        <f>SUM(G2718:G2718)</f>
        <v>7828000</v>
      </c>
      <c r="H2719" s="5">
        <f>SUM(H2718:H2718)</f>
        <v>0</v>
      </c>
      <c r="I2719" s="5">
        <f>G2719+H2719</f>
        <v>7828000</v>
      </c>
    </row>
    <row r="2720" spans="5:9" ht="12.75" customHeight="1">
      <c r="E2720" s="21" t="s">
        <v>22</v>
      </c>
      <c r="F2720" s="21"/>
      <c r="G2720" s="4"/>
      <c r="H2720" s="4"/>
      <c r="I2720" s="4"/>
    </row>
    <row r="2721" spans="4:9" ht="12.75" customHeight="1">
      <c r="D2721" s="7" t="s">
        <v>1211</v>
      </c>
      <c r="E2721" s="20" t="s">
        <v>1212</v>
      </c>
      <c r="F2721" s="20"/>
      <c r="G2721" s="3">
        <v>40659024000</v>
      </c>
      <c r="H2721" s="3">
        <v>0</v>
      </c>
      <c r="I2721" s="3">
        <f aca="true" t="shared" si="118" ref="I2721:I2732">G2721+H2721</f>
        <v>40659024000</v>
      </c>
    </row>
    <row r="2722" spans="4:9" ht="12.75" customHeight="1">
      <c r="D2722" s="7" t="s">
        <v>1223</v>
      </c>
      <c r="E2722" s="20" t="s">
        <v>1224</v>
      </c>
      <c r="F2722" s="20"/>
      <c r="G2722" s="3">
        <v>0</v>
      </c>
      <c r="H2722" s="3">
        <v>3235137228</v>
      </c>
      <c r="I2722" s="3">
        <f t="shared" si="118"/>
        <v>3235137228</v>
      </c>
    </row>
    <row r="2723" spans="4:9" ht="12.75" customHeight="1">
      <c r="D2723" s="7" t="s">
        <v>1217</v>
      </c>
      <c r="E2723" s="20" t="s">
        <v>1218</v>
      </c>
      <c r="F2723" s="20"/>
      <c r="G2723" s="3">
        <v>0</v>
      </c>
      <c r="H2723" s="3">
        <v>23188500</v>
      </c>
      <c r="I2723" s="3">
        <f t="shared" si="118"/>
        <v>23188500</v>
      </c>
    </row>
    <row r="2724" spans="4:9" ht="12.75" customHeight="1">
      <c r="D2724" s="7" t="s">
        <v>1219</v>
      </c>
      <c r="E2724" s="20" t="s">
        <v>1220</v>
      </c>
      <c r="F2724" s="20"/>
      <c r="G2724" s="3">
        <v>0</v>
      </c>
      <c r="H2724" s="3">
        <v>63392000</v>
      </c>
      <c r="I2724" s="3">
        <f t="shared" si="118"/>
        <v>63392000</v>
      </c>
    </row>
    <row r="2725" spans="4:9" ht="12.75" customHeight="1">
      <c r="D2725" s="7" t="s">
        <v>1295</v>
      </c>
      <c r="E2725" s="20" t="s">
        <v>1296</v>
      </c>
      <c r="F2725" s="20"/>
      <c r="G2725" s="3">
        <v>0</v>
      </c>
      <c r="H2725" s="3">
        <v>2571100000</v>
      </c>
      <c r="I2725" s="3">
        <f t="shared" si="118"/>
        <v>2571100000</v>
      </c>
    </row>
    <row r="2726" spans="4:9" ht="12.75" customHeight="1">
      <c r="D2726" s="7" t="s">
        <v>1235</v>
      </c>
      <c r="E2726" s="20" t="s">
        <v>1236</v>
      </c>
      <c r="F2726" s="20"/>
      <c r="G2726" s="3">
        <v>0</v>
      </c>
      <c r="H2726" s="3">
        <v>38722000</v>
      </c>
      <c r="I2726" s="3">
        <f t="shared" si="118"/>
        <v>38722000</v>
      </c>
    </row>
    <row r="2727" spans="4:9" ht="12.75" customHeight="1">
      <c r="D2727" s="7" t="s">
        <v>1225</v>
      </c>
      <c r="E2727" s="20" t="s">
        <v>1226</v>
      </c>
      <c r="F2727" s="20"/>
      <c r="G2727" s="3">
        <v>0</v>
      </c>
      <c r="H2727" s="3">
        <v>768000</v>
      </c>
      <c r="I2727" s="3">
        <f t="shared" si="118"/>
        <v>768000</v>
      </c>
    </row>
    <row r="2728" spans="4:9" ht="12.75" customHeight="1">
      <c r="D2728" s="7" t="s">
        <v>1229</v>
      </c>
      <c r="E2728" s="20" t="s">
        <v>1230</v>
      </c>
      <c r="F2728" s="20"/>
      <c r="G2728" s="3">
        <v>0</v>
      </c>
      <c r="H2728" s="3">
        <v>1081180000</v>
      </c>
      <c r="I2728" s="3">
        <f t="shared" si="118"/>
        <v>1081180000</v>
      </c>
    </row>
    <row r="2729" spans="4:9" ht="12.75" customHeight="1">
      <c r="D2729" s="7" t="s">
        <v>1243</v>
      </c>
      <c r="E2729" s="20" t="s">
        <v>1244</v>
      </c>
      <c r="F2729" s="20"/>
      <c r="G2729" s="3">
        <v>0</v>
      </c>
      <c r="H2729" s="3">
        <v>325000</v>
      </c>
      <c r="I2729" s="3">
        <f t="shared" si="118"/>
        <v>325000</v>
      </c>
    </row>
    <row r="2730" spans="4:9" ht="12.75" customHeight="1">
      <c r="D2730" s="7" t="s">
        <v>1267</v>
      </c>
      <c r="E2730" s="20" t="s">
        <v>1355</v>
      </c>
      <c r="F2730" s="20"/>
      <c r="G2730" s="3">
        <v>0</v>
      </c>
      <c r="H2730" s="3">
        <v>48486248.86</v>
      </c>
      <c r="I2730" s="3">
        <f t="shared" si="118"/>
        <v>48486248.86</v>
      </c>
    </row>
    <row r="2731" spans="4:9" ht="12.75" customHeight="1" thickBot="1">
      <c r="D2731" s="7" t="s">
        <v>1272</v>
      </c>
      <c r="E2731" s="20" t="s">
        <v>1356</v>
      </c>
      <c r="F2731" s="20"/>
      <c r="G2731" s="3">
        <v>0</v>
      </c>
      <c r="H2731" s="3">
        <v>1474946491</v>
      </c>
      <c r="I2731" s="3">
        <f t="shared" si="118"/>
        <v>1474946491</v>
      </c>
    </row>
    <row r="2732" spans="5:9" ht="12.75" customHeight="1" thickBot="1">
      <c r="E2732" s="23" t="s">
        <v>23</v>
      </c>
      <c r="F2732" s="23"/>
      <c r="G2732" s="5">
        <f>SUM(G2721:G2731)</f>
        <v>40659024000</v>
      </c>
      <c r="H2732" s="5">
        <f>SUM(H2721:H2731)</f>
        <v>8537245467.86</v>
      </c>
      <c r="I2732" s="5">
        <f t="shared" si="118"/>
        <v>49196269467.86</v>
      </c>
    </row>
    <row r="2734" spans="1:6" ht="12.75" customHeight="1">
      <c r="A2734" s="6" t="s">
        <v>343</v>
      </c>
      <c r="B2734" s="6" t="s">
        <v>1205</v>
      </c>
      <c r="C2734" s="6"/>
      <c r="D2734" s="8"/>
      <c r="E2734" s="22" t="s">
        <v>344</v>
      </c>
      <c r="F2734" s="22"/>
    </row>
    <row r="2735" spans="1:6" ht="12.75" customHeight="1">
      <c r="A2735" s="6"/>
      <c r="B2735" s="6"/>
      <c r="C2735" s="6" t="s">
        <v>1287</v>
      </c>
      <c r="D2735" s="8"/>
      <c r="E2735" s="22" t="s">
        <v>1288</v>
      </c>
      <c r="F2735" s="22"/>
    </row>
    <row r="2736" spans="4:9" ht="12.75" customHeight="1">
      <c r="D2736" s="7" t="s">
        <v>1361</v>
      </c>
      <c r="E2736" s="20" t="s">
        <v>198</v>
      </c>
      <c r="F2736" s="20"/>
      <c r="G2736" s="3">
        <v>25063000</v>
      </c>
      <c r="H2736" s="3">
        <v>0</v>
      </c>
      <c r="I2736" s="3">
        <f aca="true" t="shared" si="119" ref="I2736:I2750">G2736+H2736</f>
        <v>25063000</v>
      </c>
    </row>
    <row r="2737" spans="4:9" ht="12.75" customHeight="1">
      <c r="D2737" s="7" t="s">
        <v>1362</v>
      </c>
      <c r="E2737" s="20" t="s">
        <v>1319</v>
      </c>
      <c r="F2737" s="20"/>
      <c r="G2737" s="3">
        <v>4520000</v>
      </c>
      <c r="H2737" s="3">
        <v>0</v>
      </c>
      <c r="I2737" s="3">
        <f t="shared" si="119"/>
        <v>4520000</v>
      </c>
    </row>
    <row r="2738" spans="4:9" ht="12.75" customHeight="1">
      <c r="D2738" s="7" t="s">
        <v>1369</v>
      </c>
      <c r="E2738" s="20" t="s">
        <v>1320</v>
      </c>
      <c r="F2738" s="20"/>
      <c r="G2738" s="3">
        <v>50000</v>
      </c>
      <c r="H2738" s="3">
        <v>0</v>
      </c>
      <c r="I2738" s="3">
        <f t="shared" si="119"/>
        <v>50000</v>
      </c>
    </row>
    <row r="2739" spans="4:9" ht="12.75" customHeight="1">
      <c r="D2739" s="7" t="s">
        <v>1372</v>
      </c>
      <c r="E2739" s="20" t="s">
        <v>1322</v>
      </c>
      <c r="F2739" s="20"/>
      <c r="G2739" s="3">
        <v>500000</v>
      </c>
      <c r="H2739" s="3">
        <v>0</v>
      </c>
      <c r="I2739" s="3">
        <f t="shared" si="119"/>
        <v>500000</v>
      </c>
    </row>
    <row r="2740" spans="4:9" ht="12.75" customHeight="1">
      <c r="D2740" s="7" t="s">
        <v>1370</v>
      </c>
      <c r="E2740" s="20" t="s">
        <v>199</v>
      </c>
      <c r="F2740" s="20"/>
      <c r="G2740" s="3">
        <v>675000</v>
      </c>
      <c r="H2740" s="3">
        <v>0</v>
      </c>
      <c r="I2740" s="3">
        <f t="shared" si="119"/>
        <v>675000</v>
      </c>
    </row>
    <row r="2741" spans="4:9" ht="12.75" customHeight="1">
      <c r="D2741" s="7" t="s">
        <v>1363</v>
      </c>
      <c r="E2741" s="20" t="s">
        <v>1323</v>
      </c>
      <c r="F2741" s="20"/>
      <c r="G2741" s="3">
        <v>2300000</v>
      </c>
      <c r="H2741" s="3">
        <v>0</v>
      </c>
      <c r="I2741" s="3">
        <f t="shared" si="119"/>
        <v>2300000</v>
      </c>
    </row>
    <row r="2742" spans="4:9" ht="12.75" customHeight="1">
      <c r="D2742" s="7" t="s">
        <v>1365</v>
      </c>
      <c r="E2742" s="20" t="s">
        <v>1321</v>
      </c>
      <c r="F2742" s="20"/>
      <c r="G2742" s="3">
        <v>700000</v>
      </c>
      <c r="H2742" s="3">
        <v>4268147.17</v>
      </c>
      <c r="I2742" s="3">
        <f t="shared" si="119"/>
        <v>4968147.17</v>
      </c>
    </row>
    <row r="2743" spans="4:9" ht="12.75" customHeight="1">
      <c r="D2743" s="7" t="s">
        <v>1367</v>
      </c>
      <c r="E2743" s="20" t="s">
        <v>1324</v>
      </c>
      <c r="F2743" s="20"/>
      <c r="G2743" s="3">
        <v>179934000</v>
      </c>
      <c r="H2743" s="3">
        <v>4738279.22</v>
      </c>
      <c r="I2743" s="3">
        <f t="shared" si="119"/>
        <v>184672279.22</v>
      </c>
    </row>
    <row r="2744" spans="4:9" ht="12.75" customHeight="1">
      <c r="D2744" s="7" t="s">
        <v>1374</v>
      </c>
      <c r="E2744" s="20" t="s">
        <v>1325</v>
      </c>
      <c r="F2744" s="20"/>
      <c r="G2744" s="3">
        <v>3030000000</v>
      </c>
      <c r="H2744" s="3">
        <v>0</v>
      </c>
      <c r="I2744" s="3">
        <f t="shared" si="119"/>
        <v>3030000000</v>
      </c>
    </row>
    <row r="2745" spans="4:9" ht="12.75" customHeight="1">
      <c r="D2745" s="7" t="s">
        <v>1375</v>
      </c>
      <c r="E2745" s="20" t="s">
        <v>202</v>
      </c>
      <c r="F2745" s="20"/>
      <c r="G2745" s="3">
        <v>300000</v>
      </c>
      <c r="H2745" s="3">
        <v>0</v>
      </c>
      <c r="I2745" s="3">
        <f t="shared" si="119"/>
        <v>300000</v>
      </c>
    </row>
    <row r="2746" spans="4:9" ht="12.75" customHeight="1">
      <c r="D2746" s="7" t="s">
        <v>1376</v>
      </c>
      <c r="E2746" s="20" t="s">
        <v>1326</v>
      </c>
      <c r="F2746" s="20"/>
      <c r="G2746" s="3">
        <v>1000000</v>
      </c>
      <c r="H2746" s="3">
        <v>0</v>
      </c>
      <c r="I2746" s="3">
        <f t="shared" si="119"/>
        <v>1000000</v>
      </c>
    </row>
    <row r="2747" spans="4:9" ht="12.75" customHeight="1">
      <c r="D2747" s="7" t="s">
        <v>1189</v>
      </c>
      <c r="E2747" s="20" t="s">
        <v>1329</v>
      </c>
      <c r="F2747" s="20"/>
      <c r="G2747" s="3">
        <v>98000000</v>
      </c>
      <c r="H2747" s="3">
        <v>0</v>
      </c>
      <c r="I2747" s="3">
        <f t="shared" si="119"/>
        <v>98000000</v>
      </c>
    </row>
    <row r="2748" spans="4:9" ht="12.75" customHeight="1">
      <c r="D2748" s="7" t="s">
        <v>1193</v>
      </c>
      <c r="E2748" s="20" t="s">
        <v>211</v>
      </c>
      <c r="F2748" s="20"/>
      <c r="G2748" s="3">
        <v>390000</v>
      </c>
      <c r="H2748" s="3">
        <v>0</v>
      </c>
      <c r="I2748" s="3">
        <f t="shared" si="119"/>
        <v>390000</v>
      </c>
    </row>
    <row r="2749" spans="4:9" ht="12.75" customHeight="1">
      <c r="D2749" s="7" t="s">
        <v>1377</v>
      </c>
      <c r="E2749" s="20" t="s">
        <v>1327</v>
      </c>
      <c r="F2749" s="20"/>
      <c r="G2749" s="3">
        <v>0</v>
      </c>
      <c r="H2749" s="3">
        <v>500000000</v>
      </c>
      <c r="I2749" s="3">
        <f t="shared" si="119"/>
        <v>500000000</v>
      </c>
    </row>
    <row r="2750" spans="4:9" ht="12.75" customHeight="1" thickBot="1">
      <c r="D2750" s="7" t="s">
        <v>1378</v>
      </c>
      <c r="E2750" s="20" t="s">
        <v>1328</v>
      </c>
      <c r="F2750" s="20"/>
      <c r="G2750" s="3">
        <v>4138000</v>
      </c>
      <c r="H2750" s="3">
        <v>0</v>
      </c>
      <c r="I2750" s="3">
        <f t="shared" si="119"/>
        <v>4138000</v>
      </c>
    </row>
    <row r="2751" spans="5:9" ht="12.75" customHeight="1">
      <c r="E2751" s="21" t="s">
        <v>24</v>
      </c>
      <c r="F2751" s="21"/>
      <c r="G2751" s="4"/>
      <c r="H2751" s="4"/>
      <c r="I2751" s="4"/>
    </row>
    <row r="2752" spans="4:9" ht="12.75" customHeight="1">
      <c r="D2752" s="7" t="s">
        <v>1211</v>
      </c>
      <c r="E2752" s="20" t="s">
        <v>1212</v>
      </c>
      <c r="F2752" s="20"/>
      <c r="G2752" s="3">
        <v>3347570000</v>
      </c>
      <c r="I2752" s="3">
        <f>G2752+H2752</f>
        <v>3347570000</v>
      </c>
    </row>
    <row r="2753" spans="4:9" ht="12.75" customHeight="1">
      <c r="D2753" s="7" t="s">
        <v>1223</v>
      </c>
      <c r="E2753" s="20" t="s">
        <v>1224</v>
      </c>
      <c r="F2753" s="20"/>
      <c r="H2753" s="3">
        <v>4125001.79</v>
      </c>
      <c r="I2753" s="3">
        <f>G2753+H2753</f>
        <v>4125001.79</v>
      </c>
    </row>
    <row r="2754" spans="4:9" ht="12.75" customHeight="1">
      <c r="D2754" s="7" t="s">
        <v>1225</v>
      </c>
      <c r="E2754" s="20" t="s">
        <v>1226</v>
      </c>
      <c r="F2754" s="20"/>
      <c r="H2754" s="3">
        <v>500000000</v>
      </c>
      <c r="I2754" s="3">
        <f>G2754+H2754</f>
        <v>500000000</v>
      </c>
    </row>
    <row r="2755" spans="4:9" ht="12.75" customHeight="1" thickBot="1">
      <c r="D2755" s="7" t="s">
        <v>1267</v>
      </c>
      <c r="E2755" s="20" t="s">
        <v>1355</v>
      </c>
      <c r="F2755" s="20"/>
      <c r="H2755" s="3">
        <v>4881424.6</v>
      </c>
      <c r="I2755" s="3">
        <f>G2755+H2755</f>
        <v>4881424.6</v>
      </c>
    </row>
    <row r="2756" spans="5:9" ht="12.75" customHeight="1" thickBot="1">
      <c r="E2756" s="23" t="s">
        <v>25</v>
      </c>
      <c r="F2756" s="23"/>
      <c r="G2756" s="5">
        <f>SUM(G2752:G2755)</f>
        <v>3347570000</v>
      </c>
      <c r="H2756" s="5">
        <f>SUM(H2752:H2755)</f>
        <v>509006426.39000005</v>
      </c>
      <c r="I2756" s="5">
        <f>G2756+H2756</f>
        <v>3856576426.39</v>
      </c>
    </row>
    <row r="2757" ht="6" customHeight="1"/>
    <row r="2758" spans="5:9" ht="33.75" customHeight="1">
      <c r="E2758" s="37" t="s">
        <v>1144</v>
      </c>
      <c r="F2758" s="37"/>
      <c r="G2758" s="10"/>
      <c r="H2758" s="10"/>
      <c r="I2758" s="10"/>
    </row>
    <row r="2759" spans="4:9" ht="12.75" customHeight="1">
      <c r="D2759" s="7" t="s">
        <v>1344</v>
      </c>
      <c r="E2759" s="38" t="s">
        <v>213</v>
      </c>
      <c r="F2759" s="38"/>
      <c r="G2759" s="3">
        <f>SUM(G2760:G2775)/2</f>
        <v>0</v>
      </c>
      <c r="H2759" s="3">
        <f>SUM(H2760:H2775)/2</f>
        <v>1200000000</v>
      </c>
      <c r="I2759" s="3">
        <f>G2759+H2759</f>
        <v>1200000000</v>
      </c>
    </row>
    <row r="2760" spans="5:6" ht="12.75">
      <c r="E2760" s="8" t="s">
        <v>1345</v>
      </c>
      <c r="F2760" s="15" t="s">
        <v>345</v>
      </c>
    </row>
    <row r="2761" spans="5:9" ht="12.75">
      <c r="E2761" s="7" t="s">
        <v>1346</v>
      </c>
      <c r="F2761" s="14" t="s">
        <v>346</v>
      </c>
      <c r="G2761" s="3">
        <v>0</v>
      </c>
      <c r="H2761" s="3">
        <v>333243360</v>
      </c>
      <c r="I2761" s="3">
        <f aca="true" t="shared" si="120" ref="I2761:I2766">G2761+H2761</f>
        <v>333243360</v>
      </c>
    </row>
    <row r="2762" spans="5:9" ht="25.5">
      <c r="E2762" s="7" t="s">
        <v>1347</v>
      </c>
      <c r="F2762" s="14" t="s">
        <v>347</v>
      </c>
      <c r="G2762" s="3">
        <v>0</v>
      </c>
      <c r="H2762" s="3">
        <v>217829509</v>
      </c>
      <c r="I2762" s="3">
        <f t="shared" si="120"/>
        <v>217829509</v>
      </c>
    </row>
    <row r="2763" spans="5:9" ht="12.75">
      <c r="E2763" s="7" t="s">
        <v>1446</v>
      </c>
      <c r="F2763" s="14" t="s">
        <v>348</v>
      </c>
      <c r="G2763" s="3">
        <v>0</v>
      </c>
      <c r="H2763" s="3">
        <v>169145123</v>
      </c>
      <c r="I2763" s="3">
        <f t="shared" si="120"/>
        <v>169145123</v>
      </c>
    </row>
    <row r="2764" spans="5:9" ht="25.5">
      <c r="E2764" s="7" t="s">
        <v>1448</v>
      </c>
      <c r="F2764" s="14" t="s">
        <v>349</v>
      </c>
      <c r="G2764" s="3">
        <v>0</v>
      </c>
      <c r="H2764" s="3">
        <v>165241506</v>
      </c>
      <c r="I2764" s="3">
        <f t="shared" si="120"/>
        <v>165241506</v>
      </c>
    </row>
    <row r="2765" spans="5:9" ht="12.75">
      <c r="E2765" s="7" t="s">
        <v>1452</v>
      </c>
      <c r="F2765" s="14" t="s">
        <v>350</v>
      </c>
      <c r="G2765" s="3">
        <v>0</v>
      </c>
      <c r="H2765" s="3">
        <v>53333823</v>
      </c>
      <c r="I2765" s="3">
        <f t="shared" si="120"/>
        <v>53333823</v>
      </c>
    </row>
    <row r="2766" spans="5:9" ht="12.75" customHeight="1">
      <c r="E2766" s="34" t="s">
        <v>300</v>
      </c>
      <c r="F2766" s="34"/>
      <c r="G2766" s="9">
        <f>SUM(G2761:G2765)</f>
        <v>0</v>
      </c>
      <c r="H2766" s="9">
        <f>SUM(H2761:H2765)</f>
        <v>938793321</v>
      </c>
      <c r="I2766" s="9">
        <f t="shared" si="120"/>
        <v>938793321</v>
      </c>
    </row>
    <row r="2767" spans="5:6" ht="25.5">
      <c r="E2767" s="8" t="s">
        <v>1348</v>
      </c>
      <c r="F2767" s="15" t="s">
        <v>832</v>
      </c>
    </row>
    <row r="2768" spans="5:9" ht="12.75">
      <c r="E2768" s="7" t="s">
        <v>1346</v>
      </c>
      <c r="F2768" s="14" t="s">
        <v>833</v>
      </c>
      <c r="G2768" s="3">
        <v>0</v>
      </c>
      <c r="H2768" s="3">
        <v>16129459</v>
      </c>
      <c r="I2768" s="3">
        <f>G2768+H2768</f>
        <v>16129459</v>
      </c>
    </row>
    <row r="2769" spans="5:9" ht="12.75" customHeight="1">
      <c r="E2769" s="34" t="s">
        <v>301</v>
      </c>
      <c r="F2769" s="34"/>
      <c r="G2769" s="9">
        <f>SUM(G2768:G2768)</f>
        <v>0</v>
      </c>
      <c r="H2769" s="9">
        <f>SUM(H2768:H2768)</f>
        <v>16129459</v>
      </c>
      <c r="I2769" s="9">
        <f>G2769+H2769</f>
        <v>16129459</v>
      </c>
    </row>
    <row r="2770" spans="5:6" ht="38.25">
      <c r="E2770" s="8" t="s">
        <v>1349</v>
      </c>
      <c r="F2770" s="15" t="s">
        <v>351</v>
      </c>
    </row>
    <row r="2771" spans="5:9" ht="25.5">
      <c r="E2771" s="7" t="s">
        <v>1346</v>
      </c>
      <c r="F2771" s="14" t="s">
        <v>352</v>
      </c>
      <c r="G2771" s="3">
        <v>0</v>
      </c>
      <c r="H2771" s="3">
        <v>244577220</v>
      </c>
      <c r="I2771" s="3">
        <f>G2771+H2771</f>
        <v>244577220</v>
      </c>
    </row>
    <row r="2772" spans="5:9" ht="12.75" customHeight="1">
      <c r="E2772" s="34" t="s">
        <v>302</v>
      </c>
      <c r="F2772" s="34"/>
      <c r="G2772" s="9">
        <f>SUM(G2771:G2771)</f>
        <v>0</v>
      </c>
      <c r="H2772" s="9">
        <f>SUM(H2771:H2771)</f>
        <v>244577220</v>
      </c>
      <c r="I2772" s="9">
        <f>G2772+H2772</f>
        <v>244577220</v>
      </c>
    </row>
    <row r="2773" spans="5:6" ht="12.75">
      <c r="E2773" s="8" t="s">
        <v>1480</v>
      </c>
      <c r="F2773" s="15" t="s">
        <v>834</v>
      </c>
    </row>
    <row r="2774" spans="5:9" ht="12.75">
      <c r="E2774" s="7" t="s">
        <v>1346</v>
      </c>
      <c r="F2774" s="14" t="s">
        <v>835</v>
      </c>
      <c r="G2774" s="3">
        <v>0</v>
      </c>
      <c r="H2774" s="3">
        <v>500000</v>
      </c>
      <c r="I2774" s="3">
        <f>G2774+H2774</f>
        <v>500000</v>
      </c>
    </row>
    <row r="2775" spans="5:9" ht="12.75" customHeight="1">
      <c r="E2775" s="34" t="s">
        <v>304</v>
      </c>
      <c r="F2775" s="34"/>
      <c r="G2775" s="9">
        <f>SUM(G2774:G2774)</f>
        <v>0</v>
      </c>
      <c r="H2775" s="9">
        <f>SUM(H2774:H2774)</f>
        <v>500000</v>
      </c>
      <c r="I2775" s="9">
        <f>G2775+H2775</f>
        <v>500000</v>
      </c>
    </row>
    <row r="2776" spans="4:9" ht="12.75" customHeight="1">
      <c r="D2776" s="7" t="s">
        <v>1388</v>
      </c>
      <c r="E2776" s="38" t="s">
        <v>216</v>
      </c>
      <c r="F2776" s="38"/>
      <c r="G2776" s="3">
        <f>SUM(G2777:G2779)/2</f>
        <v>0</v>
      </c>
      <c r="H2776" s="3">
        <f>SUM(H2777:H2779)/2</f>
        <v>401200</v>
      </c>
      <c r="I2776" s="3">
        <f>G2776+H2776</f>
        <v>401200</v>
      </c>
    </row>
    <row r="2777" spans="5:6" ht="25.5">
      <c r="E2777" s="8" t="s">
        <v>1345</v>
      </c>
      <c r="F2777" s="15" t="s">
        <v>938</v>
      </c>
    </row>
    <row r="2778" spans="5:9" ht="12.75">
      <c r="E2778" s="7" t="s">
        <v>1346</v>
      </c>
      <c r="F2778" s="14" t="s">
        <v>939</v>
      </c>
      <c r="G2778" s="3">
        <v>0</v>
      </c>
      <c r="H2778" s="3">
        <v>401200</v>
      </c>
      <c r="I2778" s="3">
        <f>G2778+H2778</f>
        <v>401200</v>
      </c>
    </row>
    <row r="2779" spans="5:9" ht="12.75" customHeight="1">
      <c r="E2779" s="34" t="s">
        <v>300</v>
      </c>
      <c r="F2779" s="34"/>
      <c r="G2779" s="9">
        <f>SUM(G2778:G2778)</f>
        <v>0</v>
      </c>
      <c r="H2779" s="9">
        <f>SUM(H2778:H2778)</f>
        <v>401200</v>
      </c>
      <c r="I2779" s="9">
        <f>G2779+H2779</f>
        <v>401200</v>
      </c>
    </row>
    <row r="2780" spans="5:9" ht="12.75" customHeight="1" thickBot="1">
      <c r="E2780" s="35" t="s">
        <v>303</v>
      </c>
      <c r="F2780" s="35"/>
      <c r="G2780" s="13"/>
      <c r="H2780" s="13"/>
      <c r="I2780" s="13"/>
    </row>
    <row r="2781" spans="4:9" ht="12.75" customHeight="1" thickBot="1">
      <c r="D2781" s="7" t="s">
        <v>1272</v>
      </c>
      <c r="E2781" s="36" t="s">
        <v>1356</v>
      </c>
      <c r="F2781" s="36"/>
      <c r="G2781" s="3">
        <v>0</v>
      </c>
      <c r="H2781" s="3">
        <v>1200401200</v>
      </c>
      <c r="I2781" s="3">
        <f>G2781+H2781</f>
        <v>1200401200</v>
      </c>
    </row>
    <row r="2782" spans="5:9" ht="12.75" customHeight="1" thickBot="1">
      <c r="E2782" s="23" t="s">
        <v>1145</v>
      </c>
      <c r="F2782" s="23"/>
      <c r="G2782" s="5">
        <f>SUM(G2781:G2781)</f>
        <v>0</v>
      </c>
      <c r="H2782" s="5">
        <f>SUM(H2781:H2781)</f>
        <v>1200401200</v>
      </c>
      <c r="I2782" s="5">
        <f>G2782+H2782</f>
        <v>1200401200</v>
      </c>
    </row>
    <row r="2783" spans="5:9" ht="12.75" customHeight="1">
      <c r="E2783" s="21" t="s">
        <v>1083</v>
      </c>
      <c r="F2783" s="21"/>
      <c r="G2783" s="4"/>
      <c r="H2783" s="4"/>
      <c r="I2783" s="4"/>
    </row>
    <row r="2784" spans="4:9" ht="12.75" customHeight="1">
      <c r="D2784" s="7" t="s">
        <v>1211</v>
      </c>
      <c r="E2784" s="20" t="s">
        <v>1212</v>
      </c>
      <c r="F2784" s="20"/>
      <c r="G2784" s="3">
        <v>3347570000</v>
      </c>
      <c r="H2784" s="3">
        <v>0</v>
      </c>
      <c r="I2784" s="3">
        <f aca="true" t="shared" si="121" ref="I2784:I2789">G2784+H2784</f>
        <v>3347570000</v>
      </c>
    </row>
    <row r="2785" spans="4:9" ht="12.75" customHeight="1">
      <c r="D2785" s="7" t="s">
        <v>1223</v>
      </c>
      <c r="E2785" s="20" t="s">
        <v>1224</v>
      </c>
      <c r="F2785" s="20"/>
      <c r="G2785" s="3">
        <v>0</v>
      </c>
      <c r="H2785" s="3">
        <v>4125001.79</v>
      </c>
      <c r="I2785" s="3">
        <f t="shared" si="121"/>
        <v>4125001.79</v>
      </c>
    </row>
    <row r="2786" spans="4:9" ht="12.75" customHeight="1">
      <c r="D2786" s="7" t="s">
        <v>1225</v>
      </c>
      <c r="E2786" s="20" t="s">
        <v>1226</v>
      </c>
      <c r="F2786" s="20"/>
      <c r="G2786" s="3">
        <v>0</v>
      </c>
      <c r="H2786" s="3">
        <v>500000000</v>
      </c>
      <c r="I2786" s="3">
        <f t="shared" si="121"/>
        <v>500000000</v>
      </c>
    </row>
    <row r="2787" spans="4:9" ht="12.75" customHeight="1">
      <c r="D2787" s="7" t="s">
        <v>1267</v>
      </c>
      <c r="E2787" s="20" t="s">
        <v>1355</v>
      </c>
      <c r="F2787" s="20"/>
      <c r="G2787" s="3">
        <v>0</v>
      </c>
      <c r="H2787" s="3">
        <v>4881424.6</v>
      </c>
      <c r="I2787" s="3">
        <f t="shared" si="121"/>
        <v>4881424.6</v>
      </c>
    </row>
    <row r="2788" spans="4:9" ht="12.75" customHeight="1" thickBot="1">
      <c r="D2788" s="7" t="s">
        <v>1272</v>
      </c>
      <c r="E2788" s="20" t="s">
        <v>1356</v>
      </c>
      <c r="F2788" s="20"/>
      <c r="G2788" s="3">
        <v>0</v>
      </c>
      <c r="H2788" s="3">
        <v>1200401200</v>
      </c>
      <c r="I2788" s="3">
        <f t="shared" si="121"/>
        <v>1200401200</v>
      </c>
    </row>
    <row r="2789" spans="5:9" ht="12.75" customHeight="1" thickBot="1">
      <c r="E2789" s="23" t="s">
        <v>1084</v>
      </c>
      <c r="F2789" s="23"/>
      <c r="G2789" s="5">
        <f>SUM(G2784:G2788)</f>
        <v>3347570000</v>
      </c>
      <c r="H2789" s="5">
        <f>SUM(H2784:H2788)</f>
        <v>1709407626.39</v>
      </c>
      <c r="I2789" s="5">
        <f t="shared" si="121"/>
        <v>5056977626.39</v>
      </c>
    </row>
    <row r="2791" spans="1:6" ht="12.75" customHeight="1">
      <c r="A2791" s="6" t="s">
        <v>1205</v>
      </c>
      <c r="B2791" s="6" t="s">
        <v>353</v>
      </c>
      <c r="C2791" s="6"/>
      <c r="D2791" s="8"/>
      <c r="E2791" s="22" t="s">
        <v>354</v>
      </c>
      <c r="F2791" s="22"/>
    </row>
    <row r="2792" spans="1:6" ht="12.75" customHeight="1">
      <c r="A2792" s="6"/>
      <c r="B2792" s="6"/>
      <c r="C2792" s="6" t="s">
        <v>1289</v>
      </c>
      <c r="D2792" s="8"/>
      <c r="E2792" s="22" t="s">
        <v>1290</v>
      </c>
      <c r="F2792" s="22"/>
    </row>
    <row r="2793" spans="4:9" ht="12.75" customHeight="1">
      <c r="D2793" s="7" t="s">
        <v>1361</v>
      </c>
      <c r="E2793" s="20" t="s">
        <v>198</v>
      </c>
      <c r="F2793" s="20"/>
      <c r="G2793" s="3">
        <v>69662000</v>
      </c>
      <c r="H2793" s="3">
        <v>0</v>
      </c>
      <c r="I2793" s="3">
        <f aca="true" t="shared" si="122" ref="I2793:I2804">G2793+H2793</f>
        <v>69662000</v>
      </c>
    </row>
    <row r="2794" spans="4:9" ht="12.75" customHeight="1">
      <c r="D2794" s="7" t="s">
        <v>1362</v>
      </c>
      <c r="E2794" s="20" t="s">
        <v>1319</v>
      </c>
      <c r="F2794" s="20"/>
      <c r="G2794" s="3">
        <v>12469000</v>
      </c>
      <c r="H2794" s="3">
        <v>0</v>
      </c>
      <c r="I2794" s="3">
        <f t="shared" si="122"/>
        <v>12469000</v>
      </c>
    </row>
    <row r="2795" spans="4:9" ht="12.75" customHeight="1">
      <c r="D2795" s="7" t="s">
        <v>1369</v>
      </c>
      <c r="E2795" s="20" t="s">
        <v>1320</v>
      </c>
      <c r="F2795" s="20"/>
      <c r="G2795" s="3">
        <v>450000</v>
      </c>
      <c r="H2795" s="3">
        <v>50000</v>
      </c>
      <c r="I2795" s="3">
        <f t="shared" si="122"/>
        <v>500000</v>
      </c>
    </row>
    <row r="2796" spans="4:9" ht="12.75" customHeight="1">
      <c r="D2796" s="7" t="s">
        <v>1372</v>
      </c>
      <c r="E2796" s="20" t="s">
        <v>1322</v>
      </c>
      <c r="F2796" s="20"/>
      <c r="G2796" s="3">
        <v>100000</v>
      </c>
      <c r="H2796" s="3">
        <v>1760000</v>
      </c>
      <c r="I2796" s="3">
        <f t="shared" si="122"/>
        <v>1860000</v>
      </c>
    </row>
    <row r="2797" spans="4:9" ht="12.75" customHeight="1">
      <c r="D2797" s="7" t="s">
        <v>1370</v>
      </c>
      <c r="E2797" s="20" t="s">
        <v>199</v>
      </c>
      <c r="F2797" s="20"/>
      <c r="G2797" s="3">
        <v>212000</v>
      </c>
      <c r="H2797" s="3">
        <v>2220000</v>
      </c>
      <c r="I2797" s="3">
        <f t="shared" si="122"/>
        <v>2432000</v>
      </c>
    </row>
    <row r="2798" spans="4:9" ht="12.75" customHeight="1">
      <c r="D2798" s="7" t="s">
        <v>1363</v>
      </c>
      <c r="E2798" s="20" t="s">
        <v>1323</v>
      </c>
      <c r="F2798" s="20"/>
      <c r="G2798" s="3">
        <v>1000000</v>
      </c>
      <c r="H2798" s="3">
        <v>9586938.21</v>
      </c>
      <c r="I2798" s="3">
        <f t="shared" si="122"/>
        <v>10586938.21</v>
      </c>
    </row>
    <row r="2799" spans="4:9" ht="12.75" customHeight="1">
      <c r="D2799" s="7" t="s">
        <v>1365</v>
      </c>
      <c r="E2799" s="20" t="s">
        <v>1321</v>
      </c>
      <c r="F2799" s="20"/>
      <c r="G2799" s="3">
        <v>550000</v>
      </c>
      <c r="H2799" s="3">
        <v>4728125</v>
      </c>
      <c r="I2799" s="3">
        <f t="shared" si="122"/>
        <v>5278125</v>
      </c>
    </row>
    <row r="2800" spans="4:9" ht="12.75" customHeight="1">
      <c r="D2800" s="7" t="s">
        <v>1367</v>
      </c>
      <c r="E2800" s="20" t="s">
        <v>1324</v>
      </c>
      <c r="F2800" s="20"/>
      <c r="G2800" s="3">
        <v>720000</v>
      </c>
      <c r="H2800" s="3">
        <v>13790692.04</v>
      </c>
      <c r="I2800" s="3">
        <f t="shared" si="122"/>
        <v>14510692.04</v>
      </c>
    </row>
    <row r="2801" spans="4:9" ht="12.75" customHeight="1">
      <c r="D2801" s="7" t="s">
        <v>1374</v>
      </c>
      <c r="E2801" s="20" t="s">
        <v>1325</v>
      </c>
      <c r="F2801" s="20"/>
      <c r="G2801" s="3">
        <v>23954000</v>
      </c>
      <c r="H2801" s="3">
        <v>11820000</v>
      </c>
      <c r="I2801" s="3">
        <f t="shared" si="122"/>
        <v>35774000</v>
      </c>
    </row>
    <row r="2802" spans="4:9" ht="12.75" customHeight="1">
      <c r="D2802" s="7" t="s">
        <v>1375</v>
      </c>
      <c r="E2802" s="20" t="s">
        <v>202</v>
      </c>
      <c r="F2802" s="20"/>
      <c r="G2802" s="3">
        <v>430000</v>
      </c>
      <c r="H2802" s="3">
        <v>2751000</v>
      </c>
      <c r="I2802" s="3">
        <f t="shared" si="122"/>
        <v>3181000</v>
      </c>
    </row>
    <row r="2803" spans="4:9" ht="12.75" customHeight="1">
      <c r="D2803" s="7" t="s">
        <v>1376</v>
      </c>
      <c r="E2803" s="20" t="s">
        <v>1326</v>
      </c>
      <c r="F2803" s="20"/>
      <c r="G2803" s="3">
        <v>140000</v>
      </c>
      <c r="H2803" s="3">
        <v>13121002.36</v>
      </c>
      <c r="I2803" s="3">
        <f t="shared" si="122"/>
        <v>13261002.36</v>
      </c>
    </row>
    <row r="2804" spans="4:9" ht="12.75" customHeight="1">
      <c r="D2804" s="7" t="s">
        <v>1188</v>
      </c>
      <c r="E2804" s="20" t="s">
        <v>1338</v>
      </c>
      <c r="F2804" s="20"/>
      <c r="G2804" s="3">
        <v>62300000</v>
      </c>
      <c r="H2804" s="3">
        <v>0</v>
      </c>
      <c r="I2804" s="3">
        <f t="shared" si="122"/>
        <v>62300000</v>
      </c>
    </row>
    <row r="2805" spans="5:6" ht="51" customHeight="1">
      <c r="E2805" s="20" t="s">
        <v>952</v>
      </c>
      <c r="F2805" s="20"/>
    </row>
    <row r="2806" spans="4:9" ht="12.75" customHeight="1">
      <c r="D2806" s="7" t="s">
        <v>1193</v>
      </c>
      <c r="E2806" s="20" t="s">
        <v>211</v>
      </c>
      <c r="F2806" s="20"/>
      <c r="G2806" s="3">
        <v>400000</v>
      </c>
      <c r="H2806" s="3">
        <v>630002.31</v>
      </c>
      <c r="I2806" s="3">
        <f>G2806+H2806</f>
        <v>1030002.31</v>
      </c>
    </row>
    <row r="2807" spans="4:9" ht="12.75" customHeight="1" thickBot="1">
      <c r="D2807" s="7" t="s">
        <v>1378</v>
      </c>
      <c r="E2807" s="20" t="s">
        <v>1328</v>
      </c>
      <c r="F2807" s="20"/>
      <c r="G2807" s="3">
        <v>345000</v>
      </c>
      <c r="H2807" s="3">
        <v>17952467.4</v>
      </c>
      <c r="I2807" s="3">
        <f>G2807+H2807</f>
        <v>18297467.4</v>
      </c>
    </row>
    <row r="2808" spans="5:9" ht="12.75" customHeight="1">
      <c r="E2808" s="21" t="s">
        <v>26</v>
      </c>
      <c r="F2808" s="21"/>
      <c r="G2808" s="4"/>
      <c r="H2808" s="4"/>
      <c r="I2808" s="4"/>
    </row>
    <row r="2809" spans="4:9" ht="12.75" customHeight="1">
      <c r="D2809" s="7" t="s">
        <v>1211</v>
      </c>
      <c r="E2809" s="20" t="s">
        <v>1212</v>
      </c>
      <c r="F2809" s="20"/>
      <c r="G2809" s="3">
        <v>172732000</v>
      </c>
      <c r="I2809" s="3">
        <f aca="true" t="shared" si="123" ref="I2809:I2815">G2809+H2809</f>
        <v>172732000</v>
      </c>
    </row>
    <row r="2810" spans="4:9" ht="12.75" customHeight="1">
      <c r="D2810" s="7" t="s">
        <v>1223</v>
      </c>
      <c r="E2810" s="20" t="s">
        <v>1224</v>
      </c>
      <c r="F2810" s="20"/>
      <c r="H2810" s="3">
        <v>16420000</v>
      </c>
      <c r="I2810" s="3">
        <f t="shared" si="123"/>
        <v>16420000</v>
      </c>
    </row>
    <row r="2811" spans="4:9" ht="12.75" customHeight="1">
      <c r="D2811" s="7" t="s">
        <v>1217</v>
      </c>
      <c r="E2811" s="20" t="s">
        <v>1218</v>
      </c>
      <c r="F2811" s="20"/>
      <c r="H2811" s="3">
        <v>29696133.03</v>
      </c>
      <c r="I2811" s="3">
        <f t="shared" si="123"/>
        <v>29696133.03</v>
      </c>
    </row>
    <row r="2812" spans="4:9" ht="12.75" customHeight="1">
      <c r="D2812" s="7" t="s">
        <v>1219</v>
      </c>
      <c r="E2812" s="20" t="s">
        <v>1220</v>
      </c>
      <c r="F2812" s="20"/>
      <c r="H2812" s="3">
        <v>13164622.72</v>
      </c>
      <c r="I2812" s="3">
        <f t="shared" si="123"/>
        <v>13164622.72</v>
      </c>
    </row>
    <row r="2813" spans="4:9" ht="12.75" customHeight="1">
      <c r="D2813" s="7" t="s">
        <v>1267</v>
      </c>
      <c r="E2813" s="20" t="s">
        <v>1355</v>
      </c>
      <c r="F2813" s="20"/>
      <c r="H2813" s="3">
        <v>18500000</v>
      </c>
      <c r="I2813" s="3">
        <f t="shared" si="123"/>
        <v>18500000</v>
      </c>
    </row>
    <row r="2814" spans="4:9" ht="12.75" customHeight="1" thickBot="1">
      <c r="D2814" s="7" t="s">
        <v>1522</v>
      </c>
      <c r="E2814" s="20" t="s">
        <v>53</v>
      </c>
      <c r="F2814" s="20"/>
      <c r="H2814" s="3">
        <v>629471.57</v>
      </c>
      <c r="I2814" s="3">
        <f t="shared" si="123"/>
        <v>629471.57</v>
      </c>
    </row>
    <row r="2815" spans="5:9" ht="12.75" customHeight="1" thickBot="1">
      <c r="E2815" s="23" t="s">
        <v>27</v>
      </c>
      <c r="F2815" s="23"/>
      <c r="G2815" s="5">
        <f>SUM(G2809:G2814)</f>
        <v>172732000</v>
      </c>
      <c r="H2815" s="5">
        <f>SUM(H2809:H2814)</f>
        <v>78410227.32</v>
      </c>
      <c r="I2815" s="5">
        <f t="shared" si="123"/>
        <v>251142227.32</v>
      </c>
    </row>
    <row r="2816" ht="6" customHeight="1"/>
    <row r="2817" spans="5:9" ht="16.5" customHeight="1">
      <c r="E2817" s="37" t="s">
        <v>1144</v>
      </c>
      <c r="F2817" s="37"/>
      <c r="G2817" s="10"/>
      <c r="H2817" s="10"/>
      <c r="I2817" s="10"/>
    </row>
    <row r="2818" spans="4:9" ht="12.75" customHeight="1">
      <c r="D2818" s="7" t="s">
        <v>1344</v>
      </c>
      <c r="E2818" s="38" t="s">
        <v>213</v>
      </c>
      <c r="F2818" s="38"/>
      <c r="G2818" s="3">
        <f>SUM(G2819:G2833)/2</f>
        <v>0</v>
      </c>
      <c r="H2818" s="3">
        <f>SUM(H2819:H2833)/2</f>
        <v>171079120</v>
      </c>
      <c r="I2818" s="3">
        <f>G2818+H2818</f>
        <v>171079120</v>
      </c>
    </row>
    <row r="2819" spans="5:6" ht="12.75">
      <c r="E2819" s="8" t="s">
        <v>1345</v>
      </c>
      <c r="F2819" s="15" t="s">
        <v>357</v>
      </c>
    </row>
    <row r="2820" spans="5:9" ht="25.5">
      <c r="E2820" s="7" t="s">
        <v>1346</v>
      </c>
      <c r="F2820" s="14" t="s">
        <v>836</v>
      </c>
      <c r="G2820" s="3">
        <v>0</v>
      </c>
      <c r="H2820" s="3">
        <v>649000</v>
      </c>
      <c r="I2820" s="3">
        <f>G2820+H2820</f>
        <v>649000</v>
      </c>
    </row>
    <row r="2821" spans="5:9" ht="12.75">
      <c r="E2821" s="7" t="s">
        <v>1347</v>
      </c>
      <c r="F2821" s="14" t="s">
        <v>358</v>
      </c>
      <c r="G2821" s="3">
        <v>0</v>
      </c>
      <c r="H2821" s="3">
        <v>400000</v>
      </c>
      <c r="I2821" s="3">
        <f>G2821+H2821</f>
        <v>400000</v>
      </c>
    </row>
    <row r="2822" spans="5:9" ht="12.75" customHeight="1">
      <c r="E2822" s="34" t="s">
        <v>300</v>
      </c>
      <c r="F2822" s="34"/>
      <c r="G2822" s="9">
        <f>SUM(G2820:G2821)</f>
        <v>0</v>
      </c>
      <c r="H2822" s="9">
        <f>SUM(H2820:H2821)</f>
        <v>1049000</v>
      </c>
      <c r="I2822" s="9">
        <f>G2822+H2822</f>
        <v>1049000</v>
      </c>
    </row>
    <row r="2823" spans="5:6" ht="12.75">
      <c r="E2823" s="8" t="s">
        <v>1348</v>
      </c>
      <c r="F2823" s="15" t="s">
        <v>355</v>
      </c>
    </row>
    <row r="2824" spans="5:9" ht="12.75">
      <c r="E2824" s="7" t="s">
        <v>1346</v>
      </c>
      <c r="F2824" s="14" t="s">
        <v>837</v>
      </c>
      <c r="G2824" s="3">
        <v>0</v>
      </c>
      <c r="H2824" s="3">
        <v>1593000</v>
      </c>
      <c r="I2824" s="3">
        <f>G2824+H2824</f>
        <v>1593000</v>
      </c>
    </row>
    <row r="2825" spans="5:9" ht="25.5">
      <c r="E2825" s="7" t="s">
        <v>1347</v>
      </c>
      <c r="F2825" s="14" t="s">
        <v>356</v>
      </c>
      <c r="G2825" s="3">
        <v>0</v>
      </c>
      <c r="H2825" s="3">
        <v>4937120</v>
      </c>
      <c r="I2825" s="3">
        <f>G2825+H2825</f>
        <v>4937120</v>
      </c>
    </row>
    <row r="2826" spans="5:9" ht="12.75" customHeight="1">
      <c r="E2826" s="34" t="s">
        <v>301</v>
      </c>
      <c r="F2826" s="34"/>
      <c r="G2826" s="9">
        <f>SUM(G2824:G2825)</f>
        <v>0</v>
      </c>
      <c r="H2826" s="9">
        <f>SUM(H2824:H2825)</f>
        <v>6530120</v>
      </c>
      <c r="I2826" s="9">
        <f>G2826+H2826</f>
        <v>6530120</v>
      </c>
    </row>
    <row r="2827" spans="5:6" ht="12.75">
      <c r="E2827" s="8" t="s">
        <v>1349</v>
      </c>
      <c r="F2827" s="15" t="s">
        <v>1316</v>
      </c>
    </row>
    <row r="2828" spans="5:9" ht="25.5">
      <c r="E2828" s="7" t="s">
        <v>1346</v>
      </c>
      <c r="F2828" s="14" t="s">
        <v>954</v>
      </c>
      <c r="G2828" s="3">
        <v>0</v>
      </c>
      <c r="H2828" s="3">
        <v>80000000</v>
      </c>
      <c r="I2828" s="3">
        <f aca="true" t="shared" si="124" ref="I2828:I2833">G2828+H2828</f>
        <v>80000000</v>
      </c>
    </row>
    <row r="2829" spans="5:9" ht="25.5">
      <c r="E2829" s="7" t="s">
        <v>1347</v>
      </c>
      <c r="F2829" s="14" t="s">
        <v>953</v>
      </c>
      <c r="G2829" s="3">
        <v>0</v>
      </c>
      <c r="H2829" s="3">
        <v>7500000</v>
      </c>
      <c r="I2829" s="3">
        <f t="shared" si="124"/>
        <v>7500000</v>
      </c>
    </row>
    <row r="2830" spans="5:9" ht="25.5">
      <c r="E2830" s="7" t="s">
        <v>1446</v>
      </c>
      <c r="F2830" s="14" t="s">
        <v>841</v>
      </c>
      <c r="G2830" s="3">
        <v>0</v>
      </c>
      <c r="H2830" s="3">
        <v>50000000</v>
      </c>
      <c r="I2830" s="3">
        <f t="shared" si="124"/>
        <v>50000000</v>
      </c>
    </row>
    <row r="2831" spans="5:9" ht="12.75">
      <c r="E2831" s="7" t="s">
        <v>1448</v>
      </c>
      <c r="F2831" s="14" t="s">
        <v>839</v>
      </c>
      <c r="G2831" s="3">
        <v>0</v>
      </c>
      <c r="H2831" s="3">
        <v>20000000</v>
      </c>
      <c r="I2831" s="3">
        <f t="shared" si="124"/>
        <v>20000000</v>
      </c>
    </row>
    <row r="2832" spans="5:9" ht="12.75">
      <c r="E2832" s="7" t="s">
        <v>1452</v>
      </c>
      <c r="F2832" s="14" t="s">
        <v>838</v>
      </c>
      <c r="G2832" s="3">
        <v>0</v>
      </c>
      <c r="H2832" s="3">
        <v>6000000</v>
      </c>
      <c r="I2832" s="3">
        <f t="shared" si="124"/>
        <v>6000000</v>
      </c>
    </row>
    <row r="2833" spans="5:9" ht="12.75" customHeight="1">
      <c r="E2833" s="34" t="s">
        <v>302</v>
      </c>
      <c r="F2833" s="34"/>
      <c r="G2833" s="9">
        <f>SUM(G2828:G2832)</f>
        <v>0</v>
      </c>
      <c r="H2833" s="9">
        <f>SUM(H2828:H2832)</f>
        <v>163500000</v>
      </c>
      <c r="I2833" s="9">
        <f t="shared" si="124"/>
        <v>163500000</v>
      </c>
    </row>
    <row r="2834" spans="5:9" ht="12.75" customHeight="1" thickBot="1">
      <c r="E2834" s="35" t="s">
        <v>303</v>
      </c>
      <c r="F2834" s="35"/>
      <c r="G2834" s="13"/>
      <c r="H2834" s="13"/>
      <c r="I2834" s="13"/>
    </row>
    <row r="2835" spans="4:9" ht="12.75" customHeight="1" thickBot="1">
      <c r="D2835" s="7" t="s">
        <v>1272</v>
      </c>
      <c r="E2835" s="36" t="s">
        <v>1356</v>
      </c>
      <c r="F2835" s="36"/>
      <c r="G2835" s="3">
        <v>0</v>
      </c>
      <c r="H2835" s="3">
        <v>171079120</v>
      </c>
      <c r="I2835" s="3">
        <f>G2835+H2835</f>
        <v>171079120</v>
      </c>
    </row>
    <row r="2836" spans="5:9" ht="12.75" customHeight="1" thickBot="1">
      <c r="E2836" s="23" t="s">
        <v>1145</v>
      </c>
      <c r="F2836" s="23"/>
      <c r="G2836" s="5">
        <f>SUM(G2835:G2835)</f>
        <v>0</v>
      </c>
      <c r="H2836" s="5">
        <f>SUM(H2835:H2835)</f>
        <v>171079120</v>
      </c>
      <c r="I2836" s="5">
        <f>G2836+H2836</f>
        <v>171079120</v>
      </c>
    </row>
    <row r="2837" spans="5:9" ht="12.75" customHeight="1">
      <c r="E2837" s="21" t="s">
        <v>28</v>
      </c>
      <c r="F2837" s="21"/>
      <c r="G2837" s="4"/>
      <c r="H2837" s="4"/>
      <c r="I2837" s="4"/>
    </row>
    <row r="2838" spans="4:9" ht="12.75" customHeight="1">
      <c r="D2838" s="7" t="s">
        <v>1211</v>
      </c>
      <c r="E2838" s="20" t="s">
        <v>1212</v>
      </c>
      <c r="F2838" s="20"/>
      <c r="G2838" s="3">
        <v>172732000</v>
      </c>
      <c r="H2838" s="3">
        <v>0</v>
      </c>
      <c r="I2838" s="3">
        <f aca="true" t="shared" si="125" ref="I2838:I2845">G2838+H2838</f>
        <v>172732000</v>
      </c>
    </row>
    <row r="2839" spans="4:9" ht="12.75" customHeight="1">
      <c r="D2839" s="7" t="s">
        <v>1223</v>
      </c>
      <c r="E2839" s="20" t="s">
        <v>1224</v>
      </c>
      <c r="F2839" s="20"/>
      <c r="G2839" s="3">
        <v>0</v>
      </c>
      <c r="H2839" s="3">
        <v>16420000</v>
      </c>
      <c r="I2839" s="3">
        <f t="shared" si="125"/>
        <v>16420000</v>
      </c>
    </row>
    <row r="2840" spans="4:9" ht="12.75" customHeight="1">
      <c r="D2840" s="7" t="s">
        <v>1217</v>
      </c>
      <c r="E2840" s="20" t="s">
        <v>1218</v>
      </c>
      <c r="F2840" s="20"/>
      <c r="G2840" s="3">
        <v>0</v>
      </c>
      <c r="H2840" s="3">
        <v>29696133.03</v>
      </c>
      <c r="I2840" s="3">
        <f t="shared" si="125"/>
        <v>29696133.03</v>
      </c>
    </row>
    <row r="2841" spans="4:9" ht="12.75" customHeight="1">
      <c r="D2841" s="7" t="s">
        <v>1219</v>
      </c>
      <c r="E2841" s="20" t="s">
        <v>1220</v>
      </c>
      <c r="F2841" s="20"/>
      <c r="G2841" s="3">
        <v>0</v>
      </c>
      <c r="H2841" s="3">
        <v>13164622.72</v>
      </c>
      <c r="I2841" s="3">
        <f t="shared" si="125"/>
        <v>13164622.72</v>
      </c>
    </row>
    <row r="2842" spans="4:9" ht="12.75" customHeight="1">
      <c r="D2842" s="7" t="s">
        <v>1267</v>
      </c>
      <c r="E2842" s="20" t="s">
        <v>1355</v>
      </c>
      <c r="F2842" s="20"/>
      <c r="G2842" s="3">
        <v>0</v>
      </c>
      <c r="H2842" s="3">
        <v>18500000</v>
      </c>
      <c r="I2842" s="3">
        <f t="shared" si="125"/>
        <v>18500000</v>
      </c>
    </row>
    <row r="2843" spans="4:9" ht="12.75" customHeight="1">
      <c r="D2843" s="7" t="s">
        <v>1272</v>
      </c>
      <c r="E2843" s="20" t="s">
        <v>1356</v>
      </c>
      <c r="F2843" s="20"/>
      <c r="G2843" s="3">
        <v>0</v>
      </c>
      <c r="H2843" s="3">
        <v>171079120</v>
      </c>
      <c r="I2843" s="3">
        <f t="shared" si="125"/>
        <v>171079120</v>
      </c>
    </row>
    <row r="2844" spans="4:9" ht="12.75" customHeight="1" thickBot="1">
      <c r="D2844" s="7" t="s">
        <v>1522</v>
      </c>
      <c r="E2844" s="20" t="s">
        <v>53</v>
      </c>
      <c r="F2844" s="20"/>
      <c r="G2844" s="3">
        <v>0</v>
      </c>
      <c r="H2844" s="3">
        <v>629471.57</v>
      </c>
      <c r="I2844" s="3">
        <f t="shared" si="125"/>
        <v>629471.57</v>
      </c>
    </row>
    <row r="2845" spans="5:9" ht="12.75" customHeight="1" thickBot="1">
      <c r="E2845" s="23" t="s">
        <v>29</v>
      </c>
      <c r="F2845" s="23"/>
      <c r="G2845" s="5">
        <f>SUM(G2838:G2844)</f>
        <v>172732000</v>
      </c>
      <c r="H2845" s="5">
        <f>SUM(H2838:H2844)</f>
        <v>249489347.32</v>
      </c>
      <c r="I2845" s="5">
        <f t="shared" si="125"/>
        <v>422221347.32</v>
      </c>
    </row>
    <row r="2847" spans="1:6" ht="12.75" customHeight="1">
      <c r="A2847" s="6" t="s">
        <v>1205</v>
      </c>
      <c r="B2847" s="6" t="s">
        <v>359</v>
      </c>
      <c r="C2847" s="6"/>
      <c r="D2847" s="8"/>
      <c r="E2847" s="22" t="s">
        <v>360</v>
      </c>
      <c r="F2847" s="22"/>
    </row>
    <row r="2848" spans="1:6" ht="12.75" customHeight="1">
      <c r="A2848" s="6"/>
      <c r="B2848" s="6"/>
      <c r="C2848" s="6" t="s">
        <v>1289</v>
      </c>
      <c r="D2848" s="8"/>
      <c r="E2848" s="22" t="s">
        <v>1290</v>
      </c>
      <c r="F2848" s="22"/>
    </row>
    <row r="2849" spans="4:9" ht="12.75" customHeight="1">
      <c r="D2849" s="7" t="s">
        <v>1361</v>
      </c>
      <c r="E2849" s="20" t="s">
        <v>198</v>
      </c>
      <c r="F2849" s="20"/>
      <c r="G2849" s="3">
        <v>8426000</v>
      </c>
      <c r="H2849" s="3">
        <v>0</v>
      </c>
      <c r="I2849" s="3">
        <f aca="true" t="shared" si="126" ref="I2849:I2860">G2849+H2849</f>
        <v>8426000</v>
      </c>
    </row>
    <row r="2850" spans="4:9" ht="12.75" customHeight="1">
      <c r="D2850" s="7" t="s">
        <v>1362</v>
      </c>
      <c r="E2850" s="20" t="s">
        <v>1319</v>
      </c>
      <c r="F2850" s="20"/>
      <c r="G2850" s="3">
        <v>1508000</v>
      </c>
      <c r="H2850" s="3">
        <v>0</v>
      </c>
      <c r="I2850" s="3">
        <f t="shared" si="126"/>
        <v>1508000</v>
      </c>
    </row>
    <row r="2851" spans="4:9" ht="12.75" customHeight="1">
      <c r="D2851" s="7" t="s">
        <v>1369</v>
      </c>
      <c r="E2851" s="20" t="s">
        <v>1320</v>
      </c>
      <c r="F2851" s="20"/>
      <c r="G2851" s="3">
        <v>10000</v>
      </c>
      <c r="H2851" s="3">
        <v>0</v>
      </c>
      <c r="I2851" s="3">
        <f t="shared" si="126"/>
        <v>10000</v>
      </c>
    </row>
    <row r="2852" spans="4:9" ht="12.75" customHeight="1">
      <c r="D2852" s="7" t="s">
        <v>1370</v>
      </c>
      <c r="E2852" s="20" t="s">
        <v>199</v>
      </c>
      <c r="F2852" s="20"/>
      <c r="G2852" s="3">
        <v>180000</v>
      </c>
      <c r="H2852" s="3">
        <v>0</v>
      </c>
      <c r="I2852" s="3">
        <f t="shared" si="126"/>
        <v>180000</v>
      </c>
    </row>
    <row r="2853" spans="4:9" ht="12.75" customHeight="1">
      <c r="D2853" s="7" t="s">
        <v>1363</v>
      </c>
      <c r="E2853" s="20" t="s">
        <v>1323</v>
      </c>
      <c r="F2853" s="20"/>
      <c r="G2853" s="3">
        <v>200000</v>
      </c>
      <c r="H2853" s="3">
        <v>0</v>
      </c>
      <c r="I2853" s="3">
        <f t="shared" si="126"/>
        <v>200000</v>
      </c>
    </row>
    <row r="2854" spans="4:9" ht="12.75" customHeight="1">
      <c r="D2854" s="7" t="s">
        <v>1365</v>
      </c>
      <c r="E2854" s="20" t="s">
        <v>1321</v>
      </c>
      <c r="F2854" s="20"/>
      <c r="G2854" s="3">
        <v>60000</v>
      </c>
      <c r="H2854" s="3">
        <v>0</v>
      </c>
      <c r="I2854" s="3">
        <f t="shared" si="126"/>
        <v>60000</v>
      </c>
    </row>
    <row r="2855" spans="4:9" ht="12.75" customHeight="1">
      <c r="D2855" s="7" t="s">
        <v>1367</v>
      </c>
      <c r="E2855" s="20" t="s">
        <v>1324</v>
      </c>
      <c r="F2855" s="20"/>
      <c r="G2855" s="3">
        <v>128000</v>
      </c>
      <c r="H2855" s="3">
        <v>0</v>
      </c>
      <c r="I2855" s="3">
        <f t="shared" si="126"/>
        <v>128000</v>
      </c>
    </row>
    <row r="2856" spans="4:9" ht="12.75" customHeight="1">
      <c r="D2856" s="7" t="s">
        <v>1374</v>
      </c>
      <c r="E2856" s="20" t="s">
        <v>1325</v>
      </c>
      <c r="F2856" s="20"/>
      <c r="G2856" s="3">
        <v>30000</v>
      </c>
      <c r="H2856" s="3">
        <v>0</v>
      </c>
      <c r="I2856" s="3">
        <f t="shared" si="126"/>
        <v>30000</v>
      </c>
    </row>
    <row r="2857" spans="4:9" ht="12.75" customHeight="1">
      <c r="D2857" s="7" t="s">
        <v>1375</v>
      </c>
      <c r="E2857" s="20" t="s">
        <v>202</v>
      </c>
      <c r="F2857" s="20"/>
      <c r="G2857" s="3">
        <v>25000</v>
      </c>
      <c r="H2857" s="3">
        <v>0</v>
      </c>
      <c r="I2857" s="3">
        <f t="shared" si="126"/>
        <v>25000</v>
      </c>
    </row>
    <row r="2858" spans="4:9" ht="12.75" customHeight="1">
      <c r="D2858" s="7" t="s">
        <v>1376</v>
      </c>
      <c r="E2858" s="20" t="s">
        <v>1326</v>
      </c>
      <c r="F2858" s="20"/>
      <c r="G2858" s="3">
        <v>201000</v>
      </c>
      <c r="H2858" s="3">
        <v>0</v>
      </c>
      <c r="I2858" s="3">
        <f t="shared" si="126"/>
        <v>201000</v>
      </c>
    </row>
    <row r="2859" spans="4:9" ht="12.75" customHeight="1">
      <c r="D2859" s="7" t="s">
        <v>1193</v>
      </c>
      <c r="E2859" s="20" t="s">
        <v>211</v>
      </c>
      <c r="F2859" s="20"/>
      <c r="G2859" s="3">
        <v>114000</v>
      </c>
      <c r="H2859" s="3">
        <v>0</v>
      </c>
      <c r="I2859" s="3">
        <f t="shared" si="126"/>
        <v>114000</v>
      </c>
    </row>
    <row r="2860" spans="4:9" ht="12.75" customHeight="1" thickBot="1">
      <c r="D2860" s="7" t="s">
        <v>1378</v>
      </c>
      <c r="E2860" s="20" t="s">
        <v>1328</v>
      </c>
      <c r="F2860" s="20"/>
      <c r="G2860" s="3">
        <v>402000</v>
      </c>
      <c r="H2860" s="3">
        <v>0</v>
      </c>
      <c r="I2860" s="3">
        <f t="shared" si="126"/>
        <v>402000</v>
      </c>
    </row>
    <row r="2861" spans="5:9" ht="12.75" customHeight="1">
      <c r="E2861" s="21" t="s">
        <v>26</v>
      </c>
      <c r="F2861" s="21"/>
      <c r="G2861" s="4"/>
      <c r="H2861" s="4"/>
      <c r="I2861" s="4"/>
    </row>
    <row r="2862" spans="4:9" ht="12.75" customHeight="1" thickBot="1">
      <c r="D2862" s="7" t="s">
        <v>1211</v>
      </c>
      <c r="E2862" s="20" t="s">
        <v>1212</v>
      </c>
      <c r="F2862" s="20"/>
      <c r="G2862" s="3">
        <v>11284000</v>
      </c>
      <c r="I2862" s="3">
        <f>G2862+H2862</f>
        <v>11284000</v>
      </c>
    </row>
    <row r="2863" spans="5:9" ht="12.75" customHeight="1" thickBot="1">
      <c r="E2863" s="23" t="s">
        <v>27</v>
      </c>
      <c r="F2863" s="23"/>
      <c r="G2863" s="5">
        <f>SUM(G2862:G2862)</f>
        <v>11284000</v>
      </c>
      <c r="H2863" s="5">
        <f>SUM(H2862:H2862)</f>
        <v>0</v>
      </c>
      <c r="I2863" s="5">
        <f>G2863+H2863</f>
        <v>11284000</v>
      </c>
    </row>
    <row r="2864" spans="5:9" ht="12.75" customHeight="1">
      <c r="E2864" s="21" t="s">
        <v>30</v>
      </c>
      <c r="F2864" s="21"/>
      <c r="G2864" s="4"/>
      <c r="H2864" s="4"/>
      <c r="I2864" s="4"/>
    </row>
    <row r="2865" spans="4:9" ht="12.75" customHeight="1" thickBot="1">
      <c r="D2865" s="7" t="s">
        <v>1211</v>
      </c>
      <c r="E2865" s="20" t="s">
        <v>1212</v>
      </c>
      <c r="F2865" s="20"/>
      <c r="G2865" s="3">
        <v>11284000</v>
      </c>
      <c r="H2865" s="3">
        <v>0</v>
      </c>
      <c r="I2865" s="3">
        <f>G2865+H2865</f>
        <v>11284000</v>
      </c>
    </row>
    <row r="2866" spans="5:9" ht="12.75" customHeight="1" thickBot="1">
      <c r="E2866" s="23" t="s">
        <v>31</v>
      </c>
      <c r="F2866" s="23"/>
      <c r="G2866" s="5">
        <f>SUM(G2865:G2865)</f>
        <v>11284000</v>
      </c>
      <c r="H2866" s="5">
        <f>SUM(H2865:H2865)</f>
        <v>0</v>
      </c>
      <c r="I2866" s="5">
        <f>G2866+H2866</f>
        <v>11284000</v>
      </c>
    </row>
    <row r="2868" spans="1:6" ht="12.75" customHeight="1">
      <c r="A2868" s="6" t="s">
        <v>1205</v>
      </c>
      <c r="B2868" s="6" t="s">
        <v>361</v>
      </c>
      <c r="C2868" s="6"/>
      <c r="D2868" s="8"/>
      <c r="E2868" s="22" t="s">
        <v>362</v>
      </c>
      <c r="F2868" s="22"/>
    </row>
    <row r="2869" spans="1:6" ht="12.75" customHeight="1">
      <c r="A2869" s="6"/>
      <c r="B2869" s="6"/>
      <c r="C2869" s="6" t="s">
        <v>1289</v>
      </c>
      <c r="D2869" s="8"/>
      <c r="E2869" s="22" t="s">
        <v>1290</v>
      </c>
      <c r="F2869" s="22"/>
    </row>
    <row r="2870" spans="4:9" ht="12.75" customHeight="1">
      <c r="D2870" s="7" t="s">
        <v>1361</v>
      </c>
      <c r="E2870" s="20" t="s">
        <v>198</v>
      </c>
      <c r="F2870" s="20"/>
      <c r="G2870" s="3">
        <v>5672000</v>
      </c>
      <c r="H2870" s="3">
        <v>0</v>
      </c>
      <c r="I2870" s="3">
        <f aca="true" t="shared" si="127" ref="I2870:I2883">G2870+H2870</f>
        <v>5672000</v>
      </c>
    </row>
    <row r="2871" spans="4:9" ht="12.75" customHeight="1">
      <c r="D2871" s="7" t="s">
        <v>1362</v>
      </c>
      <c r="E2871" s="20" t="s">
        <v>1319</v>
      </c>
      <c r="F2871" s="20"/>
      <c r="G2871" s="3">
        <v>1025000</v>
      </c>
      <c r="H2871" s="3">
        <v>0</v>
      </c>
      <c r="I2871" s="3">
        <f t="shared" si="127"/>
        <v>1025000</v>
      </c>
    </row>
    <row r="2872" spans="4:9" ht="12.75" customHeight="1">
      <c r="D2872" s="7" t="s">
        <v>1369</v>
      </c>
      <c r="E2872" s="20" t="s">
        <v>1320</v>
      </c>
      <c r="F2872" s="20"/>
      <c r="G2872" s="3">
        <v>12000</v>
      </c>
      <c r="H2872" s="3">
        <v>96000</v>
      </c>
      <c r="I2872" s="3">
        <f t="shared" si="127"/>
        <v>108000</v>
      </c>
    </row>
    <row r="2873" spans="4:9" ht="12.75" customHeight="1">
      <c r="D2873" s="7" t="s">
        <v>1372</v>
      </c>
      <c r="E2873" s="20" t="s">
        <v>1322</v>
      </c>
      <c r="F2873" s="20"/>
      <c r="G2873" s="3">
        <v>65000</v>
      </c>
      <c r="H2873" s="3">
        <v>188000</v>
      </c>
      <c r="I2873" s="3">
        <f t="shared" si="127"/>
        <v>253000</v>
      </c>
    </row>
    <row r="2874" spans="4:9" ht="12.75" customHeight="1">
      <c r="D2874" s="7" t="s">
        <v>1370</v>
      </c>
      <c r="E2874" s="20" t="s">
        <v>199</v>
      </c>
      <c r="F2874" s="20"/>
      <c r="G2874" s="3">
        <v>30000</v>
      </c>
      <c r="H2874" s="3">
        <v>118000</v>
      </c>
      <c r="I2874" s="3">
        <f t="shared" si="127"/>
        <v>148000</v>
      </c>
    </row>
    <row r="2875" spans="4:9" ht="12.75" customHeight="1">
      <c r="D2875" s="7" t="s">
        <v>1373</v>
      </c>
      <c r="E2875" s="20" t="s">
        <v>200</v>
      </c>
      <c r="F2875" s="20"/>
      <c r="G2875" s="3">
        <v>0</v>
      </c>
      <c r="H2875" s="3">
        <v>200000</v>
      </c>
      <c r="I2875" s="3">
        <f t="shared" si="127"/>
        <v>200000</v>
      </c>
    </row>
    <row r="2876" spans="4:9" ht="12.75" customHeight="1">
      <c r="D2876" s="7" t="s">
        <v>1363</v>
      </c>
      <c r="E2876" s="20" t="s">
        <v>1323</v>
      </c>
      <c r="F2876" s="20"/>
      <c r="G2876" s="3">
        <v>25000</v>
      </c>
      <c r="H2876" s="3">
        <v>120000</v>
      </c>
      <c r="I2876" s="3">
        <f t="shared" si="127"/>
        <v>145000</v>
      </c>
    </row>
    <row r="2877" spans="4:9" ht="12.75" customHeight="1">
      <c r="D2877" s="7" t="s">
        <v>1365</v>
      </c>
      <c r="E2877" s="20" t="s">
        <v>1321</v>
      </c>
      <c r="F2877" s="20"/>
      <c r="G2877" s="3">
        <v>10000</v>
      </c>
      <c r="H2877" s="3">
        <v>124000</v>
      </c>
      <c r="I2877" s="3">
        <f t="shared" si="127"/>
        <v>134000</v>
      </c>
    </row>
    <row r="2878" spans="4:9" ht="12.75" customHeight="1">
      <c r="D2878" s="7" t="s">
        <v>1367</v>
      </c>
      <c r="E2878" s="20" t="s">
        <v>1324</v>
      </c>
      <c r="F2878" s="20"/>
      <c r="G2878" s="3">
        <v>102000</v>
      </c>
      <c r="H2878" s="3">
        <v>3750000</v>
      </c>
      <c r="I2878" s="3">
        <f t="shared" si="127"/>
        <v>3852000</v>
      </c>
    </row>
    <row r="2879" spans="4:9" ht="12.75" customHeight="1">
      <c r="D2879" s="7" t="s">
        <v>1374</v>
      </c>
      <c r="E2879" s="20" t="s">
        <v>1325</v>
      </c>
      <c r="F2879" s="20"/>
      <c r="G2879" s="3">
        <v>1340000</v>
      </c>
      <c r="H2879" s="3">
        <v>399245000</v>
      </c>
      <c r="I2879" s="3">
        <f t="shared" si="127"/>
        <v>400585000</v>
      </c>
    </row>
    <row r="2880" spans="4:9" ht="12.75" customHeight="1">
      <c r="D2880" s="7" t="s">
        <v>1375</v>
      </c>
      <c r="E2880" s="20" t="s">
        <v>202</v>
      </c>
      <c r="F2880" s="20"/>
      <c r="G2880" s="3">
        <v>255000</v>
      </c>
      <c r="H2880" s="3">
        <v>0</v>
      </c>
      <c r="I2880" s="3">
        <f t="shared" si="127"/>
        <v>255000</v>
      </c>
    </row>
    <row r="2881" spans="4:9" ht="12.75" customHeight="1">
      <c r="D2881" s="7" t="s">
        <v>1376</v>
      </c>
      <c r="E2881" s="20" t="s">
        <v>1326</v>
      </c>
      <c r="F2881" s="20"/>
      <c r="G2881" s="3">
        <v>60000</v>
      </c>
      <c r="H2881" s="3">
        <v>320000</v>
      </c>
      <c r="I2881" s="3">
        <f t="shared" si="127"/>
        <v>380000</v>
      </c>
    </row>
    <row r="2882" spans="4:9" ht="12.75" customHeight="1">
      <c r="D2882" s="7" t="s">
        <v>1193</v>
      </c>
      <c r="E2882" s="20" t="s">
        <v>211</v>
      </c>
      <c r="F2882" s="20"/>
      <c r="G2882" s="3">
        <v>25000</v>
      </c>
      <c r="H2882" s="3">
        <v>0</v>
      </c>
      <c r="I2882" s="3">
        <f t="shared" si="127"/>
        <v>25000</v>
      </c>
    </row>
    <row r="2883" spans="4:9" ht="12.75" customHeight="1" thickBot="1">
      <c r="D2883" s="7" t="s">
        <v>1378</v>
      </c>
      <c r="E2883" s="20" t="s">
        <v>1328</v>
      </c>
      <c r="F2883" s="20"/>
      <c r="G2883" s="3">
        <v>115000</v>
      </c>
      <c r="H2883" s="3">
        <v>1775000</v>
      </c>
      <c r="I2883" s="3">
        <f t="shared" si="127"/>
        <v>1890000</v>
      </c>
    </row>
    <row r="2884" spans="5:9" ht="12.75" customHeight="1">
      <c r="E2884" s="21" t="s">
        <v>26</v>
      </c>
      <c r="F2884" s="21"/>
      <c r="G2884" s="4"/>
      <c r="H2884" s="4"/>
      <c r="I2884" s="4"/>
    </row>
    <row r="2885" spans="4:9" ht="12.75" customHeight="1">
      <c r="D2885" s="7" t="s">
        <v>1211</v>
      </c>
      <c r="E2885" s="20" t="s">
        <v>1212</v>
      </c>
      <c r="F2885" s="20"/>
      <c r="G2885" s="3">
        <v>8736000</v>
      </c>
      <c r="I2885" s="3">
        <f>G2885+H2885</f>
        <v>8736000</v>
      </c>
    </row>
    <row r="2886" spans="4:9" ht="12.75" customHeight="1" thickBot="1">
      <c r="D2886" s="7" t="s">
        <v>1223</v>
      </c>
      <c r="E2886" s="20" t="s">
        <v>1224</v>
      </c>
      <c r="F2886" s="20"/>
      <c r="H2886" s="3">
        <v>405936000</v>
      </c>
      <c r="I2886" s="3">
        <f>G2886+H2886</f>
        <v>405936000</v>
      </c>
    </row>
    <row r="2887" spans="5:9" ht="12.75" customHeight="1" thickBot="1">
      <c r="E2887" s="23" t="s">
        <v>27</v>
      </c>
      <c r="F2887" s="23"/>
      <c r="G2887" s="5">
        <f>SUM(G2885:G2886)</f>
        <v>8736000</v>
      </c>
      <c r="H2887" s="5">
        <f>SUM(H2885:H2886)</f>
        <v>405936000</v>
      </c>
      <c r="I2887" s="5">
        <f>G2887+H2887</f>
        <v>414672000</v>
      </c>
    </row>
    <row r="2888" spans="5:9" ht="12.75" customHeight="1">
      <c r="E2888" s="21" t="s">
        <v>32</v>
      </c>
      <c r="F2888" s="21"/>
      <c r="G2888" s="4"/>
      <c r="H2888" s="4"/>
      <c r="I2888" s="4"/>
    </row>
    <row r="2889" spans="4:9" ht="12.75" customHeight="1">
      <c r="D2889" s="7" t="s">
        <v>1211</v>
      </c>
      <c r="E2889" s="20" t="s">
        <v>1212</v>
      </c>
      <c r="F2889" s="20"/>
      <c r="G2889" s="3">
        <v>8736000</v>
      </c>
      <c r="H2889" s="3">
        <v>0</v>
      </c>
      <c r="I2889" s="3">
        <f>G2889+H2889</f>
        <v>8736000</v>
      </c>
    </row>
    <row r="2890" spans="4:9" ht="12.75" customHeight="1" thickBot="1">
      <c r="D2890" s="7" t="s">
        <v>1223</v>
      </c>
      <c r="E2890" s="20" t="s">
        <v>1224</v>
      </c>
      <c r="F2890" s="20"/>
      <c r="G2890" s="3">
        <v>0</v>
      </c>
      <c r="H2890" s="3">
        <v>405936000</v>
      </c>
      <c r="I2890" s="3">
        <f>G2890+H2890</f>
        <v>405936000</v>
      </c>
    </row>
    <row r="2891" spans="5:9" ht="12.75" customHeight="1" thickBot="1">
      <c r="E2891" s="23" t="s">
        <v>33</v>
      </c>
      <c r="F2891" s="23"/>
      <c r="G2891" s="5">
        <f>SUM(G2889:G2890)</f>
        <v>8736000</v>
      </c>
      <c r="H2891" s="5">
        <f>SUM(H2889:H2890)</f>
        <v>405936000</v>
      </c>
      <c r="I2891" s="5">
        <f>G2891+H2891</f>
        <v>414672000</v>
      </c>
    </row>
    <row r="2892" spans="5:9" ht="12.75" customHeight="1">
      <c r="E2892" s="21" t="s">
        <v>34</v>
      </c>
      <c r="F2892" s="21"/>
      <c r="G2892" s="4"/>
      <c r="H2892" s="4"/>
      <c r="I2892" s="4"/>
    </row>
    <row r="2893" spans="4:9" ht="12.75" customHeight="1">
      <c r="D2893" s="7" t="s">
        <v>1211</v>
      </c>
      <c r="E2893" s="20" t="s">
        <v>1212</v>
      </c>
      <c r="F2893" s="20"/>
      <c r="G2893" s="3">
        <v>3540322000</v>
      </c>
      <c r="H2893" s="3">
        <v>0</v>
      </c>
      <c r="I2893" s="3">
        <f aca="true" t="shared" si="128" ref="I2893:I2901">G2893+H2893</f>
        <v>3540322000</v>
      </c>
    </row>
    <row r="2894" spans="4:9" ht="12.75" customHeight="1">
      <c r="D2894" s="7" t="s">
        <v>1223</v>
      </c>
      <c r="E2894" s="20" t="s">
        <v>1224</v>
      </c>
      <c r="F2894" s="20"/>
      <c r="G2894" s="3">
        <v>0</v>
      </c>
      <c r="H2894" s="3">
        <v>426481001.79</v>
      </c>
      <c r="I2894" s="3">
        <f t="shared" si="128"/>
        <v>426481001.79</v>
      </c>
    </row>
    <row r="2895" spans="4:9" ht="12.75" customHeight="1">
      <c r="D2895" s="7" t="s">
        <v>1217</v>
      </c>
      <c r="E2895" s="20" t="s">
        <v>1218</v>
      </c>
      <c r="F2895" s="20"/>
      <c r="G2895" s="3">
        <v>0</v>
      </c>
      <c r="H2895" s="3">
        <v>29696133.03</v>
      </c>
      <c r="I2895" s="3">
        <f t="shared" si="128"/>
        <v>29696133.03</v>
      </c>
    </row>
    <row r="2896" spans="4:9" ht="12.75" customHeight="1">
      <c r="D2896" s="7" t="s">
        <v>1219</v>
      </c>
      <c r="E2896" s="20" t="s">
        <v>1220</v>
      </c>
      <c r="F2896" s="20"/>
      <c r="G2896" s="3">
        <v>0</v>
      </c>
      <c r="H2896" s="3">
        <v>13164622.72</v>
      </c>
      <c r="I2896" s="3">
        <f t="shared" si="128"/>
        <v>13164622.72</v>
      </c>
    </row>
    <row r="2897" spans="4:9" ht="12.75" customHeight="1">
      <c r="D2897" s="7" t="s">
        <v>1225</v>
      </c>
      <c r="E2897" s="20" t="s">
        <v>1226</v>
      </c>
      <c r="F2897" s="20"/>
      <c r="G2897" s="3">
        <v>0</v>
      </c>
      <c r="H2897" s="3">
        <v>500000000</v>
      </c>
      <c r="I2897" s="3">
        <f t="shared" si="128"/>
        <v>500000000</v>
      </c>
    </row>
    <row r="2898" spans="4:9" ht="12.75" customHeight="1">
      <c r="D2898" s="7" t="s">
        <v>1267</v>
      </c>
      <c r="E2898" s="20" t="s">
        <v>1355</v>
      </c>
      <c r="F2898" s="20"/>
      <c r="G2898" s="3">
        <v>0</v>
      </c>
      <c r="H2898" s="3">
        <v>23381424.6</v>
      </c>
      <c r="I2898" s="3">
        <f t="shared" si="128"/>
        <v>23381424.6</v>
      </c>
    </row>
    <row r="2899" spans="4:9" ht="12.75" customHeight="1">
      <c r="D2899" s="7" t="s">
        <v>1272</v>
      </c>
      <c r="E2899" s="20" t="s">
        <v>1356</v>
      </c>
      <c r="F2899" s="20"/>
      <c r="G2899" s="3">
        <v>0</v>
      </c>
      <c r="H2899" s="3">
        <v>1371480320</v>
      </c>
      <c r="I2899" s="3">
        <f t="shared" si="128"/>
        <v>1371480320</v>
      </c>
    </row>
    <row r="2900" spans="4:9" ht="12.75" customHeight="1" thickBot="1">
      <c r="D2900" s="7" t="s">
        <v>1522</v>
      </c>
      <c r="E2900" s="20" t="s">
        <v>53</v>
      </c>
      <c r="F2900" s="20"/>
      <c r="G2900" s="3">
        <v>0</v>
      </c>
      <c r="H2900" s="3">
        <v>629471.57</v>
      </c>
      <c r="I2900" s="3">
        <f t="shared" si="128"/>
        <v>629471.57</v>
      </c>
    </row>
    <row r="2901" spans="5:9" ht="12.75" customHeight="1" thickBot="1">
      <c r="E2901" s="23" t="s">
        <v>35</v>
      </c>
      <c r="F2901" s="23"/>
      <c r="G2901" s="5">
        <f>SUM(G2893:G2900)</f>
        <v>3540322000</v>
      </c>
      <c r="H2901" s="5">
        <f>SUM(H2893:H2900)</f>
        <v>2364832973.7100005</v>
      </c>
      <c r="I2901" s="5">
        <f t="shared" si="128"/>
        <v>5905154973.710001</v>
      </c>
    </row>
    <row r="2903" spans="1:6" ht="12.75" customHeight="1">
      <c r="A2903" s="6" t="s">
        <v>363</v>
      </c>
      <c r="B2903" s="6" t="s">
        <v>1205</v>
      </c>
      <c r="C2903" s="6"/>
      <c r="D2903" s="8"/>
      <c r="E2903" s="22" t="s">
        <v>364</v>
      </c>
      <c r="F2903" s="22"/>
    </row>
    <row r="2904" spans="1:6" ht="12.75" customHeight="1">
      <c r="A2904" s="6"/>
      <c r="B2904" s="6"/>
      <c r="C2904" s="6" t="s">
        <v>1305</v>
      </c>
      <c r="D2904" s="8"/>
      <c r="E2904" s="22" t="s">
        <v>1306</v>
      </c>
      <c r="F2904" s="22"/>
    </row>
    <row r="2905" spans="4:9" ht="12.75" customHeight="1">
      <c r="D2905" s="7" t="s">
        <v>1361</v>
      </c>
      <c r="E2905" s="20" t="s">
        <v>198</v>
      </c>
      <c r="F2905" s="20"/>
      <c r="G2905" s="3">
        <v>32667000</v>
      </c>
      <c r="H2905" s="3">
        <v>0</v>
      </c>
      <c r="I2905" s="3">
        <f aca="true" t="shared" si="129" ref="I2905:I2912">G2905+H2905</f>
        <v>32667000</v>
      </c>
    </row>
    <row r="2906" spans="4:9" ht="12.75" customHeight="1">
      <c r="D2906" s="7" t="s">
        <v>1362</v>
      </c>
      <c r="E2906" s="20" t="s">
        <v>1319</v>
      </c>
      <c r="F2906" s="20"/>
      <c r="G2906" s="3">
        <v>5922000</v>
      </c>
      <c r="H2906" s="3">
        <v>0</v>
      </c>
      <c r="I2906" s="3">
        <f t="shared" si="129"/>
        <v>5922000</v>
      </c>
    </row>
    <row r="2907" spans="4:9" ht="12.75" customHeight="1">
      <c r="D2907" s="7" t="s">
        <v>1372</v>
      </c>
      <c r="E2907" s="20" t="s">
        <v>1322</v>
      </c>
      <c r="F2907" s="20"/>
      <c r="G2907" s="3">
        <v>800000</v>
      </c>
      <c r="H2907" s="3">
        <v>0</v>
      </c>
      <c r="I2907" s="3">
        <f t="shared" si="129"/>
        <v>800000</v>
      </c>
    </row>
    <row r="2908" spans="4:9" ht="12.75" customHeight="1">
      <c r="D2908" s="7" t="s">
        <v>1370</v>
      </c>
      <c r="E2908" s="20" t="s">
        <v>199</v>
      </c>
      <c r="F2908" s="20"/>
      <c r="G2908" s="3">
        <v>1000000</v>
      </c>
      <c r="H2908" s="3">
        <v>0</v>
      </c>
      <c r="I2908" s="3">
        <f t="shared" si="129"/>
        <v>1000000</v>
      </c>
    </row>
    <row r="2909" spans="4:9" ht="12.75" customHeight="1">
      <c r="D2909" s="7" t="s">
        <v>1363</v>
      </c>
      <c r="E2909" s="20" t="s">
        <v>1323</v>
      </c>
      <c r="F2909" s="20"/>
      <c r="G2909" s="3">
        <v>2334000</v>
      </c>
      <c r="H2909" s="3">
        <v>0</v>
      </c>
      <c r="I2909" s="3">
        <f t="shared" si="129"/>
        <v>2334000</v>
      </c>
    </row>
    <row r="2910" spans="4:9" ht="12.75" customHeight="1">
      <c r="D2910" s="7" t="s">
        <v>1365</v>
      </c>
      <c r="E2910" s="20" t="s">
        <v>1321</v>
      </c>
      <c r="F2910" s="20"/>
      <c r="G2910" s="3">
        <v>3882000</v>
      </c>
      <c r="H2910" s="3">
        <v>0</v>
      </c>
      <c r="I2910" s="3">
        <f t="shared" si="129"/>
        <v>3882000</v>
      </c>
    </row>
    <row r="2911" spans="4:9" ht="12.75" customHeight="1">
      <c r="D2911" s="7" t="s">
        <v>1367</v>
      </c>
      <c r="E2911" s="20" t="s">
        <v>1324</v>
      </c>
      <c r="F2911" s="20"/>
      <c r="G2911" s="3">
        <v>4281000</v>
      </c>
      <c r="H2911" s="3">
        <v>0</v>
      </c>
      <c r="I2911" s="3">
        <f t="shared" si="129"/>
        <v>4281000</v>
      </c>
    </row>
    <row r="2912" spans="4:9" ht="12.75" customHeight="1">
      <c r="D2912" s="7" t="s">
        <v>1374</v>
      </c>
      <c r="E2912" s="20" t="s">
        <v>1325</v>
      </c>
      <c r="F2912" s="20"/>
      <c r="G2912" s="3">
        <v>261021000</v>
      </c>
      <c r="H2912" s="3">
        <v>750000</v>
      </c>
      <c r="I2912" s="3">
        <f t="shared" si="129"/>
        <v>261771000</v>
      </c>
    </row>
    <row r="2913" spans="5:6" ht="229.5" customHeight="1">
      <c r="E2913" s="20" t="s">
        <v>1758</v>
      </c>
      <c r="F2913" s="20"/>
    </row>
    <row r="2914" spans="4:9" ht="12.75" customHeight="1">
      <c r="D2914" s="7" t="s">
        <v>1375</v>
      </c>
      <c r="E2914" s="20" t="s">
        <v>202</v>
      </c>
      <c r="F2914" s="20"/>
      <c r="G2914" s="3">
        <v>60000</v>
      </c>
      <c r="H2914" s="3">
        <v>0</v>
      </c>
      <c r="I2914" s="3">
        <f>G2914+H2914</f>
        <v>60000</v>
      </c>
    </row>
    <row r="2915" spans="4:9" ht="12.75" customHeight="1">
      <c r="D2915" s="7" t="s">
        <v>1376</v>
      </c>
      <c r="E2915" s="20" t="s">
        <v>1326</v>
      </c>
      <c r="F2915" s="20"/>
      <c r="G2915" s="3">
        <v>756000</v>
      </c>
      <c r="H2915" s="3">
        <v>0</v>
      </c>
      <c r="I2915" s="3">
        <f>G2915+H2915</f>
        <v>756000</v>
      </c>
    </row>
    <row r="2916" spans="4:9" ht="12.75" customHeight="1">
      <c r="D2916" s="7" t="s">
        <v>1188</v>
      </c>
      <c r="E2916" s="20" t="s">
        <v>1338</v>
      </c>
      <c r="F2916" s="20"/>
      <c r="G2916" s="3">
        <v>232191000</v>
      </c>
      <c r="H2916" s="3">
        <v>0</v>
      </c>
      <c r="I2916" s="3">
        <f>G2916+H2916</f>
        <v>232191000</v>
      </c>
    </row>
    <row r="2917" spans="5:6" ht="116.25" customHeight="1">
      <c r="E2917" s="20" t="s">
        <v>99</v>
      </c>
      <c r="F2917" s="20"/>
    </row>
    <row r="2918" spans="4:9" ht="12.75" customHeight="1">
      <c r="D2918" s="7" t="s">
        <v>1381</v>
      </c>
      <c r="E2918" s="20" t="s">
        <v>208</v>
      </c>
      <c r="F2918" s="20"/>
      <c r="G2918" s="3">
        <v>146694000</v>
      </c>
      <c r="H2918" s="3">
        <v>0</v>
      </c>
      <c r="I2918" s="3">
        <f>G2918+H2918</f>
        <v>146694000</v>
      </c>
    </row>
    <row r="2919" spans="4:9" ht="12.75" customHeight="1">
      <c r="D2919" s="7" t="s">
        <v>1192</v>
      </c>
      <c r="E2919" s="20" t="s">
        <v>210</v>
      </c>
      <c r="F2919" s="20"/>
      <c r="G2919" s="3">
        <v>54000000</v>
      </c>
      <c r="H2919" s="3">
        <v>0</v>
      </c>
      <c r="I2919" s="3">
        <f>G2919+H2919</f>
        <v>54000000</v>
      </c>
    </row>
    <row r="2920" spans="5:6" ht="37.5" customHeight="1">
      <c r="E2920" s="20" t="s">
        <v>100</v>
      </c>
      <c r="F2920" s="20"/>
    </row>
    <row r="2921" spans="4:9" ht="12.75" customHeight="1">
      <c r="D2921" s="7" t="s">
        <v>1193</v>
      </c>
      <c r="E2921" s="20" t="s">
        <v>211</v>
      </c>
      <c r="F2921" s="20"/>
      <c r="G2921" s="3">
        <v>100000</v>
      </c>
      <c r="H2921" s="3">
        <v>0</v>
      </c>
      <c r="I2921" s="3">
        <f>G2921+H2921</f>
        <v>100000</v>
      </c>
    </row>
    <row r="2922" spans="4:9" ht="12.75" customHeight="1">
      <c r="D2922" s="7" t="s">
        <v>1194</v>
      </c>
      <c r="E2922" s="20" t="s">
        <v>212</v>
      </c>
      <c r="F2922" s="20"/>
      <c r="G2922" s="3">
        <v>10000</v>
      </c>
      <c r="H2922" s="3">
        <v>0</v>
      </c>
      <c r="I2922" s="3">
        <f>G2922+H2922</f>
        <v>10000</v>
      </c>
    </row>
    <row r="2923" spans="4:9" ht="12.75" customHeight="1" thickBot="1">
      <c r="D2923" s="7" t="s">
        <v>1378</v>
      </c>
      <c r="E2923" s="20" t="s">
        <v>1328</v>
      </c>
      <c r="F2923" s="20"/>
      <c r="G2923" s="3">
        <v>576000</v>
      </c>
      <c r="H2923" s="3">
        <v>0</v>
      </c>
      <c r="I2923" s="3">
        <f>G2923+H2923</f>
        <v>576000</v>
      </c>
    </row>
    <row r="2924" spans="5:9" ht="12.75" customHeight="1">
      <c r="E2924" s="21" t="s">
        <v>36</v>
      </c>
      <c r="F2924" s="21"/>
      <c r="G2924" s="4"/>
      <c r="H2924" s="4"/>
      <c r="I2924" s="4"/>
    </row>
    <row r="2925" spans="4:9" ht="12.75" customHeight="1">
      <c r="D2925" s="7" t="s">
        <v>1211</v>
      </c>
      <c r="E2925" s="20" t="s">
        <v>1212</v>
      </c>
      <c r="F2925" s="20"/>
      <c r="G2925" s="3">
        <v>746294000</v>
      </c>
      <c r="I2925" s="3">
        <f>G2925+H2925</f>
        <v>746294000</v>
      </c>
    </row>
    <row r="2926" spans="4:9" ht="12.75" customHeight="1" thickBot="1">
      <c r="D2926" s="7" t="s">
        <v>1223</v>
      </c>
      <c r="E2926" s="20" t="s">
        <v>1224</v>
      </c>
      <c r="F2926" s="20"/>
      <c r="H2926" s="3">
        <v>750000</v>
      </c>
      <c r="I2926" s="3">
        <f>G2926+H2926</f>
        <v>750000</v>
      </c>
    </row>
    <row r="2927" spans="5:9" ht="12.75" customHeight="1" thickBot="1">
      <c r="E2927" s="23" t="s">
        <v>37</v>
      </c>
      <c r="F2927" s="23"/>
      <c r="G2927" s="5">
        <f>SUM(G2925:G2926)</f>
        <v>746294000</v>
      </c>
      <c r="H2927" s="5">
        <f>SUM(H2925:H2926)</f>
        <v>750000</v>
      </c>
      <c r="I2927" s="5">
        <f>G2927+H2927</f>
        <v>747044000</v>
      </c>
    </row>
    <row r="2928" spans="5:9" ht="12.75" customHeight="1">
      <c r="E2928" s="21" t="s">
        <v>1083</v>
      </c>
      <c r="F2928" s="21"/>
      <c r="G2928" s="4"/>
      <c r="H2928" s="4"/>
      <c r="I2928" s="4"/>
    </row>
    <row r="2929" spans="4:9" ht="12.75" customHeight="1">
      <c r="D2929" s="7" t="s">
        <v>1211</v>
      </c>
      <c r="E2929" s="20" t="s">
        <v>1212</v>
      </c>
      <c r="F2929" s="20"/>
      <c r="G2929" s="3">
        <v>746294000</v>
      </c>
      <c r="H2929" s="3">
        <v>0</v>
      </c>
      <c r="I2929" s="3">
        <f>G2929+H2929</f>
        <v>746294000</v>
      </c>
    </row>
    <row r="2930" spans="4:9" ht="12.75" customHeight="1">
      <c r="D2930" s="7" t="s">
        <v>1223</v>
      </c>
      <c r="E2930" s="20" t="s">
        <v>1224</v>
      </c>
      <c r="F2930" s="20"/>
      <c r="G2930" s="3">
        <v>0</v>
      </c>
      <c r="H2930" s="3">
        <v>750000</v>
      </c>
      <c r="I2930" s="3">
        <f>G2930+H2930</f>
        <v>750000</v>
      </c>
    </row>
    <row r="2931" spans="4:9" ht="12.75" customHeight="1" thickBot="1">
      <c r="D2931" s="7" t="s">
        <v>1272</v>
      </c>
      <c r="E2931" s="20" t="s">
        <v>1356</v>
      </c>
      <c r="F2931" s="20"/>
      <c r="G2931" s="3">
        <v>0</v>
      </c>
      <c r="H2931" s="3">
        <v>803711771</v>
      </c>
      <c r="I2931" s="3">
        <f>G2931+H2931</f>
        <v>803711771</v>
      </c>
    </row>
    <row r="2932" spans="5:9" ht="12.75" customHeight="1" thickBot="1">
      <c r="E2932" s="23" t="s">
        <v>1084</v>
      </c>
      <c r="F2932" s="23"/>
      <c r="G2932" s="5">
        <f>SUM(G2929:G2931)</f>
        <v>746294000</v>
      </c>
      <c r="H2932" s="5">
        <f>SUM(H2929:H2931)</f>
        <v>804461771</v>
      </c>
      <c r="I2932" s="5">
        <f>G2932+H2932</f>
        <v>1550755771</v>
      </c>
    </row>
    <row r="2934" spans="1:6" ht="12.75" customHeight="1">
      <c r="A2934" s="6" t="s">
        <v>1205</v>
      </c>
      <c r="B2934" s="6" t="s">
        <v>365</v>
      </c>
      <c r="C2934" s="6"/>
      <c r="D2934" s="8"/>
      <c r="E2934" s="22" t="s">
        <v>366</v>
      </c>
      <c r="F2934" s="22"/>
    </row>
    <row r="2935" spans="1:6" ht="12.75" customHeight="1">
      <c r="A2935" s="6"/>
      <c r="B2935" s="6"/>
      <c r="C2935" s="6" t="s">
        <v>1305</v>
      </c>
      <c r="D2935" s="8"/>
      <c r="E2935" s="22" t="s">
        <v>1306</v>
      </c>
      <c r="F2935" s="22"/>
    </row>
    <row r="2936" spans="4:9" ht="12.75" customHeight="1">
      <c r="D2936" s="7" t="s">
        <v>1361</v>
      </c>
      <c r="E2936" s="20" t="s">
        <v>198</v>
      </c>
      <c r="F2936" s="20"/>
      <c r="G2936" s="3">
        <v>579214000</v>
      </c>
      <c r="H2936" s="3">
        <v>17880000</v>
      </c>
      <c r="I2936" s="3">
        <f aca="true" t="shared" si="130" ref="I2936:I2951">G2936+H2936</f>
        <v>597094000</v>
      </c>
    </row>
    <row r="2937" spans="4:9" ht="12.75" customHeight="1">
      <c r="D2937" s="7" t="s">
        <v>1362</v>
      </c>
      <c r="E2937" s="20" t="s">
        <v>1319</v>
      </c>
      <c r="F2937" s="20"/>
      <c r="G2937" s="3">
        <v>105047000</v>
      </c>
      <c r="H2937" s="3">
        <v>3092000</v>
      </c>
      <c r="I2937" s="3">
        <f t="shared" si="130"/>
        <v>108139000</v>
      </c>
    </row>
    <row r="2938" spans="4:9" ht="12.75" customHeight="1">
      <c r="D2938" s="7" t="s">
        <v>1369</v>
      </c>
      <c r="E2938" s="20" t="s">
        <v>1320</v>
      </c>
      <c r="F2938" s="20"/>
      <c r="G2938" s="3">
        <v>2550000</v>
      </c>
      <c r="H2938" s="3">
        <v>88000</v>
      </c>
      <c r="I2938" s="3">
        <f t="shared" si="130"/>
        <v>2638000</v>
      </c>
    </row>
    <row r="2939" spans="4:9" ht="12.75" customHeight="1">
      <c r="D2939" s="7" t="s">
        <v>1372</v>
      </c>
      <c r="E2939" s="20" t="s">
        <v>1322</v>
      </c>
      <c r="F2939" s="20"/>
      <c r="G2939" s="3">
        <v>900000</v>
      </c>
      <c r="H2939" s="3">
        <v>4217000</v>
      </c>
      <c r="I2939" s="3">
        <f t="shared" si="130"/>
        <v>5117000</v>
      </c>
    </row>
    <row r="2940" spans="4:9" ht="12.75" customHeight="1">
      <c r="D2940" s="7" t="s">
        <v>1370</v>
      </c>
      <c r="E2940" s="20" t="s">
        <v>199</v>
      </c>
      <c r="F2940" s="20"/>
      <c r="G2940" s="3">
        <v>20105000</v>
      </c>
      <c r="H2940" s="3">
        <v>1334000</v>
      </c>
      <c r="I2940" s="3">
        <f t="shared" si="130"/>
        <v>21439000</v>
      </c>
    </row>
    <row r="2941" spans="4:9" ht="12.75" customHeight="1">
      <c r="D2941" s="7" t="s">
        <v>1373</v>
      </c>
      <c r="E2941" s="20" t="s">
        <v>200</v>
      </c>
      <c r="F2941" s="20"/>
      <c r="G2941" s="3">
        <v>4200000</v>
      </c>
      <c r="H2941" s="3">
        <v>694000</v>
      </c>
      <c r="I2941" s="3">
        <f t="shared" si="130"/>
        <v>4894000</v>
      </c>
    </row>
    <row r="2942" spans="4:9" ht="12.75" customHeight="1">
      <c r="D2942" s="7" t="s">
        <v>1363</v>
      </c>
      <c r="E2942" s="20" t="s">
        <v>1323</v>
      </c>
      <c r="F2942" s="20"/>
      <c r="G2942" s="3">
        <v>95850000</v>
      </c>
      <c r="H2942" s="3">
        <v>2099000</v>
      </c>
      <c r="I2942" s="3">
        <f t="shared" si="130"/>
        <v>97949000</v>
      </c>
    </row>
    <row r="2943" spans="4:9" ht="12.75" customHeight="1">
      <c r="D2943" s="7" t="s">
        <v>1365</v>
      </c>
      <c r="E2943" s="20" t="s">
        <v>1321</v>
      </c>
      <c r="F2943" s="20"/>
      <c r="G2943" s="3">
        <v>3170000</v>
      </c>
      <c r="H2943" s="3">
        <v>1793000</v>
      </c>
      <c r="I2943" s="3">
        <f t="shared" si="130"/>
        <v>4963000</v>
      </c>
    </row>
    <row r="2944" spans="4:9" ht="12.75" customHeight="1">
      <c r="D2944" s="7" t="s">
        <v>1367</v>
      </c>
      <c r="E2944" s="20" t="s">
        <v>1324</v>
      </c>
      <c r="F2944" s="20"/>
      <c r="G2944" s="3">
        <v>37716000</v>
      </c>
      <c r="H2944" s="3">
        <v>7525000</v>
      </c>
      <c r="I2944" s="3">
        <f t="shared" si="130"/>
        <v>45241000</v>
      </c>
    </row>
    <row r="2945" spans="4:9" ht="12.75" customHeight="1">
      <c r="D2945" s="7" t="s">
        <v>1374</v>
      </c>
      <c r="E2945" s="20" t="s">
        <v>1325</v>
      </c>
      <c r="F2945" s="20"/>
      <c r="G2945" s="3">
        <v>42129000</v>
      </c>
      <c r="H2945" s="3">
        <v>2535000</v>
      </c>
      <c r="I2945" s="3">
        <f t="shared" si="130"/>
        <v>44664000</v>
      </c>
    </row>
    <row r="2946" spans="4:9" ht="12.75" customHeight="1">
      <c r="D2946" s="7" t="s">
        <v>1375</v>
      </c>
      <c r="E2946" s="20" t="s">
        <v>202</v>
      </c>
      <c r="F2946" s="20"/>
      <c r="G2946" s="3">
        <v>13216000</v>
      </c>
      <c r="H2946" s="3">
        <v>2112000</v>
      </c>
      <c r="I2946" s="3">
        <f t="shared" si="130"/>
        <v>15328000</v>
      </c>
    </row>
    <row r="2947" spans="4:9" ht="12.75" customHeight="1">
      <c r="D2947" s="7" t="s">
        <v>1376</v>
      </c>
      <c r="E2947" s="20" t="s">
        <v>1326</v>
      </c>
      <c r="F2947" s="20"/>
      <c r="G2947" s="3">
        <v>21300000</v>
      </c>
      <c r="H2947" s="3">
        <v>4496000</v>
      </c>
      <c r="I2947" s="3">
        <f t="shared" si="130"/>
        <v>25796000</v>
      </c>
    </row>
    <row r="2948" spans="4:9" ht="12.75" customHeight="1">
      <c r="D2948" s="7" t="s">
        <v>1368</v>
      </c>
      <c r="E2948" s="20" t="s">
        <v>203</v>
      </c>
      <c r="F2948" s="20"/>
      <c r="G2948" s="3">
        <v>0</v>
      </c>
      <c r="H2948" s="3">
        <v>85000</v>
      </c>
      <c r="I2948" s="3">
        <f t="shared" si="130"/>
        <v>85000</v>
      </c>
    </row>
    <row r="2949" spans="4:9" ht="12.75" customHeight="1">
      <c r="D2949" s="7" t="s">
        <v>1379</v>
      </c>
      <c r="E2949" s="20" t="s">
        <v>1332</v>
      </c>
      <c r="F2949" s="20"/>
      <c r="G2949" s="3">
        <v>0</v>
      </c>
      <c r="H2949" s="3">
        <v>5000</v>
      </c>
      <c r="I2949" s="3">
        <f t="shared" si="130"/>
        <v>5000</v>
      </c>
    </row>
    <row r="2950" spans="4:9" ht="12.75" customHeight="1">
      <c r="D2950" s="7" t="s">
        <v>1381</v>
      </c>
      <c r="E2950" s="20" t="s">
        <v>208</v>
      </c>
      <c r="F2950" s="20"/>
      <c r="G2950" s="3">
        <v>302036000</v>
      </c>
      <c r="H2950" s="3">
        <v>0</v>
      </c>
      <c r="I2950" s="3">
        <f t="shared" si="130"/>
        <v>302036000</v>
      </c>
    </row>
    <row r="2951" spans="4:9" ht="12.75" customHeight="1">
      <c r="D2951" s="7" t="s">
        <v>1192</v>
      </c>
      <c r="E2951" s="20" t="s">
        <v>210</v>
      </c>
      <c r="F2951" s="20"/>
      <c r="G2951" s="3">
        <v>13500000</v>
      </c>
      <c r="H2951" s="3">
        <v>0</v>
      </c>
      <c r="I2951" s="3">
        <f t="shared" si="130"/>
        <v>13500000</v>
      </c>
    </row>
    <row r="2952" spans="5:6" ht="25.5" customHeight="1">
      <c r="E2952" s="20" t="s">
        <v>101</v>
      </c>
      <c r="F2952" s="20"/>
    </row>
    <row r="2953" spans="4:9" ht="12.75" customHeight="1">
      <c r="D2953" s="7" t="s">
        <v>1193</v>
      </c>
      <c r="E2953" s="20" t="s">
        <v>211</v>
      </c>
      <c r="F2953" s="20"/>
      <c r="G2953" s="3">
        <v>40000</v>
      </c>
      <c r="H2953" s="3">
        <v>0</v>
      </c>
      <c r="I2953" s="3">
        <f>G2953+H2953</f>
        <v>40000</v>
      </c>
    </row>
    <row r="2954" spans="4:9" ht="12.75" customHeight="1">
      <c r="D2954" s="7" t="s">
        <v>1194</v>
      </c>
      <c r="E2954" s="20" t="s">
        <v>212</v>
      </c>
      <c r="F2954" s="20"/>
      <c r="G2954" s="3">
        <v>10000</v>
      </c>
      <c r="H2954" s="3">
        <v>20000</v>
      </c>
      <c r="I2954" s="3">
        <f>G2954+H2954</f>
        <v>30000</v>
      </c>
    </row>
    <row r="2955" spans="4:9" ht="12.75" customHeight="1">
      <c r="D2955" s="7" t="s">
        <v>1377</v>
      </c>
      <c r="E2955" s="20" t="s">
        <v>1327</v>
      </c>
      <c r="F2955" s="20"/>
      <c r="G2955" s="3">
        <v>2875000</v>
      </c>
      <c r="H2955" s="3">
        <v>0</v>
      </c>
      <c r="I2955" s="3">
        <f>G2955+H2955</f>
        <v>2875000</v>
      </c>
    </row>
    <row r="2956" spans="5:6" ht="37.5" customHeight="1">
      <c r="E2956" s="20" t="s">
        <v>102</v>
      </c>
      <c r="F2956" s="20"/>
    </row>
    <row r="2957" spans="4:9" ht="12.75" customHeight="1">
      <c r="D2957" s="7" t="s">
        <v>1378</v>
      </c>
      <c r="E2957" s="20" t="s">
        <v>1328</v>
      </c>
      <c r="F2957" s="20"/>
      <c r="G2957" s="3">
        <v>8491000</v>
      </c>
      <c r="H2957" s="3">
        <v>0</v>
      </c>
      <c r="I2957" s="3">
        <f>G2957+H2957</f>
        <v>8491000</v>
      </c>
    </row>
    <row r="2958" spans="4:9" ht="12.75" customHeight="1" thickBot="1">
      <c r="D2958" s="7" t="s">
        <v>214</v>
      </c>
      <c r="E2958" s="20" t="s">
        <v>215</v>
      </c>
      <c r="F2958" s="20"/>
      <c r="G2958" s="3">
        <v>100000</v>
      </c>
      <c r="H2958" s="3">
        <v>0</v>
      </c>
      <c r="I2958" s="3">
        <f>G2958+H2958</f>
        <v>100000</v>
      </c>
    </row>
    <row r="2959" spans="5:9" ht="12.75" customHeight="1">
      <c r="E2959" s="21" t="s">
        <v>36</v>
      </c>
      <c r="F2959" s="21"/>
      <c r="G2959" s="4"/>
      <c r="H2959" s="4"/>
      <c r="I2959" s="4"/>
    </row>
    <row r="2960" spans="4:9" ht="12.75" customHeight="1">
      <c r="D2960" s="7" t="s">
        <v>1211</v>
      </c>
      <c r="E2960" s="20" t="s">
        <v>1212</v>
      </c>
      <c r="F2960" s="20"/>
      <c r="G2960" s="3">
        <v>1252449000</v>
      </c>
      <c r="I2960" s="3">
        <f aca="true" t="shared" si="131" ref="I2960:I2966">G2960+H2960</f>
        <v>1252449000</v>
      </c>
    </row>
    <row r="2961" spans="4:9" ht="12.75" customHeight="1">
      <c r="D2961" s="7" t="s">
        <v>1223</v>
      </c>
      <c r="E2961" s="20" t="s">
        <v>1224</v>
      </c>
      <c r="F2961" s="20"/>
      <c r="H2961" s="3">
        <v>40897000</v>
      </c>
      <c r="I2961" s="3">
        <f t="shared" si="131"/>
        <v>40897000</v>
      </c>
    </row>
    <row r="2962" spans="4:9" ht="12.75" customHeight="1">
      <c r="D2962" s="7" t="s">
        <v>1217</v>
      </c>
      <c r="E2962" s="20" t="s">
        <v>1218</v>
      </c>
      <c r="F2962" s="20"/>
      <c r="H2962" s="3">
        <v>217000</v>
      </c>
      <c r="I2962" s="3">
        <f t="shared" si="131"/>
        <v>217000</v>
      </c>
    </row>
    <row r="2963" spans="4:9" ht="12.75" customHeight="1">
      <c r="D2963" s="7" t="s">
        <v>1219</v>
      </c>
      <c r="E2963" s="20" t="s">
        <v>1220</v>
      </c>
      <c r="F2963" s="20"/>
      <c r="H2963" s="3">
        <v>623000</v>
      </c>
      <c r="I2963" s="3">
        <f t="shared" si="131"/>
        <v>623000</v>
      </c>
    </row>
    <row r="2964" spans="4:9" ht="12.75" customHeight="1">
      <c r="D2964" s="7" t="s">
        <v>1295</v>
      </c>
      <c r="E2964" s="20" t="s">
        <v>1296</v>
      </c>
      <c r="F2964" s="20"/>
      <c r="H2964" s="3">
        <v>2647000</v>
      </c>
      <c r="I2964" s="3">
        <f t="shared" si="131"/>
        <v>2647000</v>
      </c>
    </row>
    <row r="2965" spans="4:9" ht="12.75" customHeight="1" thickBot="1">
      <c r="D2965" s="7" t="s">
        <v>1235</v>
      </c>
      <c r="E2965" s="20" t="s">
        <v>1236</v>
      </c>
      <c r="F2965" s="20"/>
      <c r="H2965" s="3">
        <v>3591000</v>
      </c>
      <c r="I2965" s="3">
        <f t="shared" si="131"/>
        <v>3591000</v>
      </c>
    </row>
    <row r="2966" spans="5:9" ht="12.75" customHeight="1" thickBot="1">
      <c r="E2966" s="23" t="s">
        <v>37</v>
      </c>
      <c r="F2966" s="23"/>
      <c r="G2966" s="5">
        <f>SUM(G2960:G2965)</f>
        <v>1252449000</v>
      </c>
      <c r="H2966" s="5">
        <f>SUM(H2960:H2965)</f>
        <v>47975000</v>
      </c>
      <c r="I2966" s="5">
        <f t="shared" si="131"/>
        <v>1300424000</v>
      </c>
    </row>
    <row r="2967" spans="5:9" ht="12.75" customHeight="1">
      <c r="E2967" s="21" t="s">
        <v>38</v>
      </c>
      <c r="F2967" s="21"/>
      <c r="G2967" s="4"/>
      <c r="H2967" s="4"/>
      <c r="I2967" s="4"/>
    </row>
    <row r="2968" spans="4:9" ht="12.75" customHeight="1">
      <c r="D2968" s="7" t="s">
        <v>1211</v>
      </c>
      <c r="E2968" s="20" t="s">
        <v>1212</v>
      </c>
      <c r="F2968" s="20"/>
      <c r="G2968" s="3">
        <v>1252449000</v>
      </c>
      <c r="H2968" s="3">
        <v>0</v>
      </c>
      <c r="I2968" s="3">
        <f aca="true" t="shared" si="132" ref="I2968:I2974">G2968+H2968</f>
        <v>1252449000</v>
      </c>
    </row>
    <row r="2969" spans="4:9" ht="12.75" customHeight="1">
      <c r="D2969" s="7" t="s">
        <v>1223</v>
      </c>
      <c r="E2969" s="20" t="s">
        <v>1224</v>
      </c>
      <c r="F2969" s="20"/>
      <c r="G2969" s="3">
        <v>0</v>
      </c>
      <c r="H2969" s="3">
        <v>40897000</v>
      </c>
      <c r="I2969" s="3">
        <f t="shared" si="132"/>
        <v>40897000</v>
      </c>
    </row>
    <row r="2970" spans="4:9" ht="12.75" customHeight="1">
      <c r="D2970" s="7" t="s">
        <v>1217</v>
      </c>
      <c r="E2970" s="20" t="s">
        <v>1218</v>
      </c>
      <c r="F2970" s="20"/>
      <c r="G2970" s="3">
        <v>0</v>
      </c>
      <c r="H2970" s="3">
        <v>217000</v>
      </c>
      <c r="I2970" s="3">
        <f t="shared" si="132"/>
        <v>217000</v>
      </c>
    </row>
    <row r="2971" spans="4:9" ht="12.75" customHeight="1">
      <c r="D2971" s="7" t="s">
        <v>1219</v>
      </c>
      <c r="E2971" s="20" t="s">
        <v>1220</v>
      </c>
      <c r="F2971" s="20"/>
      <c r="G2971" s="3">
        <v>0</v>
      </c>
      <c r="H2971" s="3">
        <v>623000</v>
      </c>
      <c r="I2971" s="3">
        <f t="shared" si="132"/>
        <v>623000</v>
      </c>
    </row>
    <row r="2972" spans="4:9" ht="12.75" customHeight="1">
      <c r="D2972" s="7" t="s">
        <v>1295</v>
      </c>
      <c r="E2972" s="20" t="s">
        <v>1296</v>
      </c>
      <c r="F2972" s="20"/>
      <c r="G2972" s="3">
        <v>0</v>
      </c>
      <c r="H2972" s="3">
        <v>2647000</v>
      </c>
      <c r="I2972" s="3">
        <f t="shared" si="132"/>
        <v>2647000</v>
      </c>
    </row>
    <row r="2973" spans="4:9" ht="12.75" customHeight="1" thickBot="1">
      <c r="D2973" s="7" t="s">
        <v>1235</v>
      </c>
      <c r="E2973" s="20" t="s">
        <v>1236</v>
      </c>
      <c r="F2973" s="20"/>
      <c r="G2973" s="3">
        <v>0</v>
      </c>
      <c r="H2973" s="3">
        <v>3591000</v>
      </c>
      <c r="I2973" s="3">
        <f t="shared" si="132"/>
        <v>3591000</v>
      </c>
    </row>
    <row r="2974" spans="5:9" ht="12.75" customHeight="1" thickBot="1">
      <c r="E2974" s="23" t="s">
        <v>39</v>
      </c>
      <c r="F2974" s="23"/>
      <c r="G2974" s="5">
        <f>SUM(G2968:G2973)</f>
        <v>1252449000</v>
      </c>
      <c r="H2974" s="5">
        <f>SUM(H2968:H2973)</f>
        <v>47975000</v>
      </c>
      <c r="I2974" s="5">
        <f t="shared" si="132"/>
        <v>1300424000</v>
      </c>
    </row>
    <row r="2975" ht="6" customHeight="1"/>
    <row r="2976" spans="5:9" ht="33.75" customHeight="1">
      <c r="E2976" s="37" t="s">
        <v>1144</v>
      </c>
      <c r="F2976" s="37"/>
      <c r="G2976" s="10"/>
      <c r="H2976" s="10"/>
      <c r="I2976" s="10"/>
    </row>
    <row r="2977" spans="4:9" ht="12.75" customHeight="1">
      <c r="D2977" s="7" t="s">
        <v>1344</v>
      </c>
      <c r="E2977" s="38" t="s">
        <v>213</v>
      </c>
      <c r="F2977" s="38"/>
      <c r="G2977" s="3">
        <f>SUM(G2978:G3050)/2</f>
        <v>0</v>
      </c>
      <c r="H2977" s="3">
        <f>SUM(H2978:H3050)/2</f>
        <v>370627560</v>
      </c>
      <c r="I2977" s="3">
        <f>G2977+H2977</f>
        <v>370627560</v>
      </c>
    </row>
    <row r="2978" spans="5:6" ht="25.5">
      <c r="E2978" s="8" t="s">
        <v>1345</v>
      </c>
      <c r="F2978" s="15" t="s">
        <v>940</v>
      </c>
    </row>
    <row r="2979" spans="5:9" ht="25.5">
      <c r="E2979" s="7" t="s">
        <v>1346</v>
      </c>
      <c r="F2979" s="14" t="s">
        <v>941</v>
      </c>
      <c r="G2979" s="3">
        <v>0</v>
      </c>
      <c r="H2979" s="3">
        <v>70852821</v>
      </c>
      <c r="I2979" s="3">
        <f>G2979+H2979</f>
        <v>70852821</v>
      </c>
    </row>
    <row r="2980" spans="5:9" ht="12.75" customHeight="1">
      <c r="E2980" s="34" t="s">
        <v>300</v>
      </c>
      <c r="F2980" s="34"/>
      <c r="G2980" s="9">
        <f>SUM(G2979:G2979)</f>
        <v>0</v>
      </c>
      <c r="H2980" s="9">
        <f>SUM(H2979:H2979)</f>
        <v>70852821</v>
      </c>
      <c r="I2980" s="9">
        <f>G2980+H2980</f>
        <v>70852821</v>
      </c>
    </row>
    <row r="2981" spans="5:6" ht="25.5">
      <c r="E2981" s="8" t="s">
        <v>1348</v>
      </c>
      <c r="F2981" s="15" t="s">
        <v>367</v>
      </c>
    </row>
    <row r="2982" spans="5:9" ht="25.5">
      <c r="E2982" s="7" t="s">
        <v>1346</v>
      </c>
      <c r="F2982" s="14" t="s">
        <v>964</v>
      </c>
      <c r="G2982" s="3">
        <v>0</v>
      </c>
      <c r="H2982" s="3">
        <v>68402242</v>
      </c>
      <c r="I2982" s="3">
        <f aca="true" t="shared" si="133" ref="I2982:I3009">G2982+H2982</f>
        <v>68402242</v>
      </c>
    </row>
    <row r="2983" spans="5:9" ht="12.75">
      <c r="E2983" s="7" t="s">
        <v>1347</v>
      </c>
      <c r="F2983" s="14" t="s">
        <v>376</v>
      </c>
      <c r="G2983" s="3">
        <v>0</v>
      </c>
      <c r="H2983" s="3">
        <v>23800000</v>
      </c>
      <c r="I2983" s="3">
        <f t="shared" si="133"/>
        <v>23800000</v>
      </c>
    </row>
    <row r="2984" spans="5:9" ht="12.75">
      <c r="E2984" s="7" t="s">
        <v>1446</v>
      </c>
      <c r="F2984" s="14" t="s">
        <v>965</v>
      </c>
      <c r="G2984" s="3">
        <v>0</v>
      </c>
      <c r="H2984" s="3">
        <v>11216367</v>
      </c>
      <c r="I2984" s="3">
        <f t="shared" si="133"/>
        <v>11216367</v>
      </c>
    </row>
    <row r="2985" spans="5:9" ht="12.75">
      <c r="E2985" s="7" t="s">
        <v>1448</v>
      </c>
      <c r="F2985" s="14" t="s">
        <v>368</v>
      </c>
      <c r="G2985" s="3">
        <v>0</v>
      </c>
      <c r="H2985" s="3">
        <v>16838747</v>
      </c>
      <c r="I2985" s="3">
        <f t="shared" si="133"/>
        <v>16838747</v>
      </c>
    </row>
    <row r="2986" spans="5:9" ht="12.75">
      <c r="E2986" s="7" t="s">
        <v>1452</v>
      </c>
      <c r="F2986" s="14" t="s">
        <v>61</v>
      </c>
      <c r="G2986" s="3">
        <v>0</v>
      </c>
      <c r="H2986" s="3">
        <v>26324487</v>
      </c>
      <c r="I2986" s="3">
        <f t="shared" si="133"/>
        <v>26324487</v>
      </c>
    </row>
    <row r="2987" spans="5:9" ht="12.75">
      <c r="E2987" s="7" t="s">
        <v>1467</v>
      </c>
      <c r="F2987" s="14" t="s">
        <v>55</v>
      </c>
      <c r="G2987" s="3">
        <v>0</v>
      </c>
      <c r="H2987" s="3">
        <v>5354000</v>
      </c>
      <c r="I2987" s="3">
        <f t="shared" si="133"/>
        <v>5354000</v>
      </c>
    </row>
    <row r="2988" spans="5:9" ht="25.5">
      <c r="E2988" s="7" t="s">
        <v>1468</v>
      </c>
      <c r="F2988" s="14" t="s">
        <v>963</v>
      </c>
      <c r="G2988" s="3">
        <v>0</v>
      </c>
      <c r="H2988" s="3">
        <v>816000</v>
      </c>
      <c r="I2988" s="3">
        <f t="shared" si="133"/>
        <v>816000</v>
      </c>
    </row>
    <row r="2989" spans="5:9" ht="12.75">
      <c r="E2989" s="7" t="s">
        <v>1470</v>
      </c>
      <c r="F2989" s="14" t="s">
        <v>377</v>
      </c>
      <c r="G2989" s="3">
        <v>0</v>
      </c>
      <c r="H2989" s="3">
        <v>355739</v>
      </c>
      <c r="I2989" s="3">
        <f t="shared" si="133"/>
        <v>355739</v>
      </c>
    </row>
    <row r="2990" spans="5:9" ht="25.5">
      <c r="E2990" s="7" t="s">
        <v>1471</v>
      </c>
      <c r="F2990" s="14" t="s">
        <v>57</v>
      </c>
      <c r="G2990" s="3">
        <v>0</v>
      </c>
      <c r="H2990" s="3">
        <v>3965000</v>
      </c>
      <c r="I2990" s="3">
        <f t="shared" si="133"/>
        <v>3965000</v>
      </c>
    </row>
    <row r="2991" spans="5:9" ht="12.75">
      <c r="E2991" s="7" t="s">
        <v>1472</v>
      </c>
      <c r="F2991" s="14" t="s">
        <v>58</v>
      </c>
      <c r="G2991" s="3">
        <v>0</v>
      </c>
      <c r="H2991" s="3">
        <v>4945000</v>
      </c>
      <c r="I2991" s="3">
        <f t="shared" si="133"/>
        <v>4945000</v>
      </c>
    </row>
    <row r="2992" spans="5:9" ht="12.75">
      <c r="E2992" s="7" t="s">
        <v>1473</v>
      </c>
      <c r="F2992" s="14" t="s">
        <v>59</v>
      </c>
      <c r="G2992" s="3">
        <v>0</v>
      </c>
      <c r="H2992" s="3">
        <v>779683</v>
      </c>
      <c r="I2992" s="3">
        <f t="shared" si="133"/>
        <v>779683</v>
      </c>
    </row>
    <row r="2993" spans="5:9" ht="12.75">
      <c r="E2993" s="7" t="s">
        <v>1474</v>
      </c>
      <c r="F2993" s="14" t="s">
        <v>60</v>
      </c>
      <c r="G2993" s="3">
        <v>0</v>
      </c>
      <c r="H2993" s="3">
        <v>4261073</v>
      </c>
      <c r="I2993" s="3">
        <f t="shared" si="133"/>
        <v>4261073</v>
      </c>
    </row>
    <row r="2994" spans="5:9" ht="12.75">
      <c r="E2994" s="7" t="s">
        <v>1475</v>
      </c>
      <c r="F2994" s="14" t="s">
        <v>56</v>
      </c>
      <c r="G2994" s="3">
        <v>0</v>
      </c>
      <c r="H2994" s="3">
        <v>703000</v>
      </c>
      <c r="I2994" s="3">
        <f t="shared" si="133"/>
        <v>703000</v>
      </c>
    </row>
    <row r="2995" spans="5:9" ht="25.5">
      <c r="E2995" s="7" t="s">
        <v>1477</v>
      </c>
      <c r="F2995" s="14" t="s">
        <v>369</v>
      </c>
      <c r="G2995" s="3">
        <v>0</v>
      </c>
      <c r="H2995" s="3">
        <v>1932000</v>
      </c>
      <c r="I2995" s="3">
        <f t="shared" si="133"/>
        <v>1932000</v>
      </c>
    </row>
    <row r="2996" spans="5:9" ht="12.75">
      <c r="E2996" s="7" t="s">
        <v>1478</v>
      </c>
      <c r="F2996" s="14" t="s">
        <v>955</v>
      </c>
      <c r="G2996" s="3">
        <v>0</v>
      </c>
      <c r="H2996" s="3">
        <v>440000</v>
      </c>
      <c r="I2996" s="3">
        <f t="shared" si="133"/>
        <v>440000</v>
      </c>
    </row>
    <row r="2997" spans="5:9" ht="12.75">
      <c r="E2997" s="7" t="s">
        <v>1479</v>
      </c>
      <c r="F2997" s="14" t="s">
        <v>370</v>
      </c>
      <c r="G2997" s="3">
        <v>0</v>
      </c>
      <c r="H2997" s="3">
        <v>1128184</v>
      </c>
      <c r="I2997" s="3">
        <f t="shared" si="133"/>
        <v>1128184</v>
      </c>
    </row>
    <row r="2998" spans="5:9" ht="12.75">
      <c r="E2998" s="7" t="s">
        <v>1532</v>
      </c>
      <c r="F2998" s="14" t="s">
        <v>54</v>
      </c>
      <c r="G2998" s="3">
        <v>0</v>
      </c>
      <c r="H2998" s="3">
        <v>255493</v>
      </c>
      <c r="I2998" s="3">
        <f t="shared" si="133"/>
        <v>255493</v>
      </c>
    </row>
    <row r="2999" spans="5:9" ht="12.75">
      <c r="E2999" s="7" t="s">
        <v>1534</v>
      </c>
      <c r="F2999" s="14" t="s">
        <v>962</v>
      </c>
      <c r="G2999" s="3">
        <v>0</v>
      </c>
      <c r="H2999" s="3">
        <v>1207000</v>
      </c>
      <c r="I2999" s="3">
        <f t="shared" si="133"/>
        <v>1207000</v>
      </c>
    </row>
    <row r="3000" spans="5:9" ht="25.5">
      <c r="E3000" s="7" t="s">
        <v>1535</v>
      </c>
      <c r="F3000" s="14" t="s">
        <v>378</v>
      </c>
      <c r="G3000" s="3">
        <v>0</v>
      </c>
      <c r="H3000" s="3">
        <v>802400</v>
      </c>
      <c r="I3000" s="3">
        <f t="shared" si="133"/>
        <v>802400</v>
      </c>
    </row>
    <row r="3001" spans="5:9" ht="12.75">
      <c r="E3001" s="7" t="s">
        <v>1537</v>
      </c>
      <c r="F3001" s="14" t="s">
        <v>961</v>
      </c>
      <c r="G3001" s="3">
        <v>0</v>
      </c>
      <c r="H3001" s="3">
        <v>506000</v>
      </c>
      <c r="I3001" s="3">
        <f t="shared" si="133"/>
        <v>506000</v>
      </c>
    </row>
    <row r="3002" spans="5:9" ht="25.5">
      <c r="E3002" s="7" t="s">
        <v>1539</v>
      </c>
      <c r="F3002" s="14" t="s">
        <v>379</v>
      </c>
      <c r="G3002" s="3">
        <v>0</v>
      </c>
      <c r="H3002" s="3">
        <v>2598000</v>
      </c>
      <c r="I3002" s="3">
        <f t="shared" si="133"/>
        <v>2598000</v>
      </c>
    </row>
    <row r="3003" spans="5:9" ht="12.75">
      <c r="E3003" s="7" t="s">
        <v>1540</v>
      </c>
      <c r="F3003" s="14" t="s">
        <v>380</v>
      </c>
      <c r="G3003" s="3">
        <v>0</v>
      </c>
      <c r="H3003" s="3">
        <v>195387</v>
      </c>
      <c r="I3003" s="3">
        <f t="shared" si="133"/>
        <v>195387</v>
      </c>
    </row>
    <row r="3004" spans="5:9" ht="12.75">
      <c r="E3004" s="7" t="s">
        <v>1541</v>
      </c>
      <c r="F3004" s="14" t="s">
        <v>960</v>
      </c>
      <c r="G3004" s="3">
        <v>0</v>
      </c>
      <c r="H3004" s="3">
        <v>314000</v>
      </c>
      <c r="I3004" s="3">
        <f t="shared" si="133"/>
        <v>314000</v>
      </c>
    </row>
    <row r="3005" spans="5:9" ht="12.75">
      <c r="E3005" s="7" t="s">
        <v>1542</v>
      </c>
      <c r="F3005" s="14" t="s">
        <v>959</v>
      </c>
      <c r="G3005" s="3">
        <v>0</v>
      </c>
      <c r="H3005" s="3">
        <v>2281200</v>
      </c>
      <c r="I3005" s="3">
        <f t="shared" si="133"/>
        <v>2281200</v>
      </c>
    </row>
    <row r="3006" spans="5:9" ht="12.75">
      <c r="E3006" s="7" t="s">
        <v>1543</v>
      </c>
      <c r="F3006" s="14" t="s">
        <v>958</v>
      </c>
      <c r="G3006" s="3">
        <v>0</v>
      </c>
      <c r="H3006" s="3">
        <v>1329359</v>
      </c>
      <c r="I3006" s="3">
        <f t="shared" si="133"/>
        <v>1329359</v>
      </c>
    </row>
    <row r="3007" spans="5:9" ht="12.75">
      <c r="E3007" s="7" t="s">
        <v>1544</v>
      </c>
      <c r="F3007" s="14" t="s">
        <v>957</v>
      </c>
      <c r="G3007" s="3">
        <v>0</v>
      </c>
      <c r="H3007" s="3">
        <v>622492</v>
      </c>
      <c r="I3007" s="3">
        <f t="shared" si="133"/>
        <v>622492</v>
      </c>
    </row>
    <row r="3008" spans="5:9" ht="12.75">
      <c r="E3008" s="7" t="s">
        <v>1545</v>
      </c>
      <c r="F3008" s="14" t="s">
        <v>956</v>
      </c>
      <c r="G3008" s="3">
        <v>0</v>
      </c>
      <c r="H3008" s="3">
        <v>3400178</v>
      </c>
      <c r="I3008" s="3">
        <f t="shared" si="133"/>
        <v>3400178</v>
      </c>
    </row>
    <row r="3009" spans="5:9" ht="12.75" customHeight="1">
      <c r="E3009" s="34" t="s">
        <v>301</v>
      </c>
      <c r="F3009" s="34"/>
      <c r="G3009" s="9">
        <f>SUM(G2982:G3008)</f>
        <v>0</v>
      </c>
      <c r="H3009" s="9">
        <f>SUM(H2982:H3008)</f>
        <v>184773031</v>
      </c>
      <c r="I3009" s="9">
        <f t="shared" si="133"/>
        <v>184773031</v>
      </c>
    </row>
    <row r="3010" spans="5:6" ht="12.75">
      <c r="E3010" s="8" t="s">
        <v>1349</v>
      </c>
      <c r="F3010" s="15" t="s">
        <v>371</v>
      </c>
    </row>
    <row r="3011" spans="5:9" ht="25.5">
      <c r="E3011" s="7" t="s">
        <v>1346</v>
      </c>
      <c r="F3011" s="14" t="s">
        <v>381</v>
      </c>
      <c r="G3011" s="3">
        <v>0</v>
      </c>
      <c r="H3011" s="3">
        <v>10175000</v>
      </c>
      <c r="I3011" s="3">
        <f aca="true" t="shared" si="134" ref="I3011:I3051">G3011+H3011</f>
        <v>10175000</v>
      </c>
    </row>
    <row r="3012" spans="5:9" ht="12.75">
      <c r="E3012" s="7" t="s">
        <v>1347</v>
      </c>
      <c r="F3012" s="14" t="s">
        <v>372</v>
      </c>
      <c r="G3012" s="3">
        <v>0</v>
      </c>
      <c r="H3012" s="3">
        <v>10750000</v>
      </c>
      <c r="I3012" s="3">
        <f t="shared" si="134"/>
        <v>10750000</v>
      </c>
    </row>
    <row r="3013" spans="5:9" ht="12.75">
      <c r="E3013" s="7" t="s">
        <v>1446</v>
      </c>
      <c r="F3013" s="14" t="s">
        <v>382</v>
      </c>
      <c r="G3013" s="3">
        <v>0</v>
      </c>
      <c r="H3013" s="3">
        <v>7689449</v>
      </c>
      <c r="I3013" s="3">
        <f t="shared" si="134"/>
        <v>7689449</v>
      </c>
    </row>
    <row r="3014" spans="5:9" ht="25.5">
      <c r="E3014" s="7" t="s">
        <v>1448</v>
      </c>
      <c r="F3014" s="14" t="s">
        <v>64</v>
      </c>
      <c r="G3014" s="3">
        <v>0</v>
      </c>
      <c r="H3014" s="3">
        <v>4246680</v>
      </c>
      <c r="I3014" s="3">
        <f t="shared" si="134"/>
        <v>4246680</v>
      </c>
    </row>
    <row r="3015" spans="5:9" ht="25.5">
      <c r="E3015" s="7" t="s">
        <v>1452</v>
      </c>
      <c r="F3015" s="14" t="s">
        <v>63</v>
      </c>
      <c r="G3015" s="3">
        <v>0</v>
      </c>
      <c r="H3015" s="3">
        <v>546558</v>
      </c>
      <c r="I3015" s="3">
        <f t="shared" si="134"/>
        <v>546558</v>
      </c>
    </row>
    <row r="3016" spans="5:9" ht="25.5">
      <c r="E3016" s="7" t="s">
        <v>1467</v>
      </c>
      <c r="F3016" s="14" t="s">
        <v>62</v>
      </c>
      <c r="G3016" s="3">
        <v>0</v>
      </c>
      <c r="H3016" s="3">
        <v>1108000</v>
      </c>
      <c r="I3016" s="3">
        <f t="shared" si="134"/>
        <v>1108000</v>
      </c>
    </row>
    <row r="3017" spans="5:9" ht="25.5">
      <c r="E3017" s="7" t="s">
        <v>1468</v>
      </c>
      <c r="F3017" s="14" t="s">
        <v>942</v>
      </c>
      <c r="G3017" s="3">
        <v>0</v>
      </c>
      <c r="H3017" s="3">
        <v>275054</v>
      </c>
      <c r="I3017" s="3">
        <f t="shared" si="134"/>
        <v>275054</v>
      </c>
    </row>
    <row r="3018" spans="5:9" ht="12.75">
      <c r="E3018" s="7" t="s">
        <v>1470</v>
      </c>
      <c r="F3018" s="14" t="s">
        <v>68</v>
      </c>
      <c r="G3018" s="3">
        <v>0</v>
      </c>
      <c r="H3018" s="3">
        <v>5629000</v>
      </c>
      <c r="I3018" s="3">
        <f t="shared" si="134"/>
        <v>5629000</v>
      </c>
    </row>
    <row r="3019" spans="5:9" ht="12.75">
      <c r="E3019" s="7" t="s">
        <v>1471</v>
      </c>
      <c r="F3019" s="14" t="s">
        <v>383</v>
      </c>
      <c r="G3019" s="3">
        <v>0</v>
      </c>
      <c r="H3019" s="3">
        <v>4275000</v>
      </c>
      <c r="I3019" s="3">
        <f t="shared" si="134"/>
        <v>4275000</v>
      </c>
    </row>
    <row r="3020" spans="5:9" ht="12.75">
      <c r="E3020" s="7" t="s">
        <v>1472</v>
      </c>
      <c r="F3020" s="14" t="s">
        <v>384</v>
      </c>
      <c r="G3020" s="3">
        <v>0</v>
      </c>
      <c r="H3020" s="3">
        <v>6928343</v>
      </c>
      <c r="I3020" s="3">
        <f t="shared" si="134"/>
        <v>6928343</v>
      </c>
    </row>
    <row r="3021" spans="5:9" ht="12.75">
      <c r="E3021" s="7" t="s">
        <v>1473</v>
      </c>
      <c r="F3021" s="14" t="s">
        <v>91</v>
      </c>
      <c r="G3021" s="3">
        <v>0</v>
      </c>
      <c r="H3021" s="3">
        <v>2468746</v>
      </c>
      <c r="I3021" s="3">
        <f t="shared" si="134"/>
        <v>2468746</v>
      </c>
    </row>
    <row r="3022" spans="5:9" ht="25.5">
      <c r="E3022" s="7" t="s">
        <v>1474</v>
      </c>
      <c r="F3022" s="14" t="s">
        <v>76</v>
      </c>
      <c r="G3022" s="3">
        <v>0</v>
      </c>
      <c r="H3022" s="3">
        <v>386154</v>
      </c>
      <c r="I3022" s="3">
        <f t="shared" si="134"/>
        <v>386154</v>
      </c>
    </row>
    <row r="3023" spans="5:9" ht="12.75">
      <c r="E3023" s="7" t="s">
        <v>1475</v>
      </c>
      <c r="F3023" s="14" t="s">
        <v>74</v>
      </c>
      <c r="G3023" s="3">
        <v>0</v>
      </c>
      <c r="H3023" s="3">
        <v>826000</v>
      </c>
      <c r="I3023" s="3">
        <f t="shared" si="134"/>
        <v>826000</v>
      </c>
    </row>
    <row r="3024" spans="5:9" ht="12.75">
      <c r="E3024" s="7" t="s">
        <v>1477</v>
      </c>
      <c r="F3024" s="14" t="s">
        <v>86</v>
      </c>
      <c r="G3024" s="3">
        <v>0</v>
      </c>
      <c r="H3024" s="3">
        <v>777000</v>
      </c>
      <c r="I3024" s="3">
        <f t="shared" si="134"/>
        <v>777000</v>
      </c>
    </row>
    <row r="3025" spans="5:9" ht="25.5">
      <c r="E3025" s="7" t="s">
        <v>1478</v>
      </c>
      <c r="F3025" s="14" t="s">
        <v>87</v>
      </c>
      <c r="G3025" s="3">
        <v>0</v>
      </c>
      <c r="H3025" s="3">
        <v>1002000</v>
      </c>
      <c r="I3025" s="3">
        <f t="shared" si="134"/>
        <v>1002000</v>
      </c>
    </row>
    <row r="3026" spans="5:9" ht="25.5">
      <c r="E3026" s="7" t="s">
        <v>1479</v>
      </c>
      <c r="F3026" s="14" t="s">
        <v>385</v>
      </c>
      <c r="G3026" s="3">
        <v>0</v>
      </c>
      <c r="H3026" s="3">
        <v>2521000</v>
      </c>
      <c r="I3026" s="3">
        <f t="shared" si="134"/>
        <v>2521000</v>
      </c>
    </row>
    <row r="3027" spans="5:9" ht="25.5">
      <c r="E3027" s="7" t="s">
        <v>1532</v>
      </c>
      <c r="F3027" s="14" t="s">
        <v>373</v>
      </c>
      <c r="G3027" s="3">
        <v>0</v>
      </c>
      <c r="H3027" s="3">
        <v>6542000</v>
      </c>
      <c r="I3027" s="3">
        <f t="shared" si="134"/>
        <v>6542000</v>
      </c>
    </row>
    <row r="3028" spans="5:9" ht="12.75">
      <c r="E3028" s="7" t="s">
        <v>1534</v>
      </c>
      <c r="F3028" s="14" t="s">
        <v>374</v>
      </c>
      <c r="G3028" s="3">
        <v>0</v>
      </c>
      <c r="H3028" s="3">
        <v>756243</v>
      </c>
      <c r="I3028" s="3">
        <f t="shared" si="134"/>
        <v>756243</v>
      </c>
    </row>
    <row r="3029" spans="5:9" ht="14.25" customHeight="1">
      <c r="E3029" s="7" t="s">
        <v>1535</v>
      </c>
      <c r="F3029" s="14" t="s">
        <v>88</v>
      </c>
      <c r="G3029" s="3">
        <v>0</v>
      </c>
      <c r="H3029" s="3">
        <v>1017790</v>
      </c>
      <c r="I3029" s="3">
        <f t="shared" si="134"/>
        <v>1017790</v>
      </c>
    </row>
    <row r="3030" spans="5:9" ht="12.75">
      <c r="E3030" s="7" t="s">
        <v>1537</v>
      </c>
      <c r="F3030" s="14" t="s">
        <v>89</v>
      </c>
      <c r="G3030" s="3">
        <v>0</v>
      </c>
      <c r="H3030" s="3">
        <v>6851105</v>
      </c>
      <c r="I3030" s="3">
        <f t="shared" si="134"/>
        <v>6851105</v>
      </c>
    </row>
    <row r="3031" spans="5:9" ht="17.25" customHeight="1">
      <c r="E3031" s="7" t="s">
        <v>1539</v>
      </c>
      <c r="F3031" s="14" t="s">
        <v>90</v>
      </c>
      <c r="G3031" s="3">
        <v>0</v>
      </c>
      <c r="H3031" s="3">
        <v>3014000</v>
      </c>
      <c r="I3031" s="3">
        <f t="shared" si="134"/>
        <v>3014000</v>
      </c>
    </row>
    <row r="3032" spans="5:9" ht="12.75">
      <c r="E3032" s="7" t="s">
        <v>1540</v>
      </c>
      <c r="F3032" s="14" t="s">
        <v>386</v>
      </c>
      <c r="G3032" s="3">
        <v>0</v>
      </c>
      <c r="H3032" s="3">
        <v>5100000</v>
      </c>
      <c r="I3032" s="3">
        <f t="shared" si="134"/>
        <v>5100000</v>
      </c>
    </row>
    <row r="3033" spans="5:9" ht="12.75">
      <c r="E3033" s="7" t="s">
        <v>1541</v>
      </c>
      <c r="F3033" s="14" t="s">
        <v>85</v>
      </c>
      <c r="G3033" s="3">
        <v>0</v>
      </c>
      <c r="H3033" s="3">
        <v>2689189</v>
      </c>
      <c r="I3033" s="3">
        <f t="shared" si="134"/>
        <v>2689189</v>
      </c>
    </row>
    <row r="3034" spans="5:9" ht="12.75">
      <c r="E3034" s="7" t="s">
        <v>1542</v>
      </c>
      <c r="F3034" s="14" t="s">
        <v>70</v>
      </c>
      <c r="G3034" s="3">
        <v>0</v>
      </c>
      <c r="H3034" s="3">
        <v>1063000</v>
      </c>
      <c r="I3034" s="3">
        <f t="shared" si="134"/>
        <v>1063000</v>
      </c>
    </row>
    <row r="3035" spans="5:9" ht="12.75">
      <c r="E3035" s="7" t="s">
        <v>1543</v>
      </c>
      <c r="F3035" s="14" t="s">
        <v>65</v>
      </c>
      <c r="G3035" s="3">
        <v>0</v>
      </c>
      <c r="H3035" s="3">
        <v>1004585</v>
      </c>
      <c r="I3035" s="3">
        <f t="shared" si="134"/>
        <v>1004585</v>
      </c>
    </row>
    <row r="3036" spans="5:9" ht="12.75">
      <c r="E3036" s="7" t="s">
        <v>1544</v>
      </c>
      <c r="F3036" s="14" t="s">
        <v>75</v>
      </c>
      <c r="G3036" s="3">
        <v>0</v>
      </c>
      <c r="H3036" s="3">
        <v>456000</v>
      </c>
      <c r="I3036" s="3">
        <f t="shared" si="134"/>
        <v>456000</v>
      </c>
    </row>
    <row r="3037" spans="5:9" ht="25.5">
      <c r="E3037" s="7" t="s">
        <v>1545</v>
      </c>
      <c r="F3037" s="14" t="s">
        <v>66</v>
      </c>
      <c r="G3037" s="3">
        <v>0</v>
      </c>
      <c r="H3037" s="3">
        <v>945502</v>
      </c>
      <c r="I3037" s="3">
        <f t="shared" si="134"/>
        <v>945502</v>
      </c>
    </row>
    <row r="3038" spans="5:9" ht="18" customHeight="1">
      <c r="E3038" s="7" t="s">
        <v>1546</v>
      </c>
      <c r="F3038" s="14" t="s">
        <v>387</v>
      </c>
      <c r="G3038" s="3">
        <v>0</v>
      </c>
      <c r="H3038" s="3">
        <v>2356967</v>
      </c>
      <c r="I3038" s="3">
        <f t="shared" si="134"/>
        <v>2356967</v>
      </c>
    </row>
    <row r="3039" spans="5:9" ht="29.25" customHeight="1">
      <c r="E3039" s="7" t="s">
        <v>1547</v>
      </c>
      <c r="F3039" s="14" t="s">
        <v>67</v>
      </c>
      <c r="G3039" s="3">
        <v>0</v>
      </c>
      <c r="H3039" s="3">
        <v>652000</v>
      </c>
      <c r="I3039" s="3">
        <f t="shared" si="134"/>
        <v>652000</v>
      </c>
    </row>
    <row r="3040" spans="5:9" ht="25.5">
      <c r="E3040" s="7" t="s">
        <v>1549</v>
      </c>
      <c r="F3040" s="14" t="s">
        <v>388</v>
      </c>
      <c r="G3040" s="3">
        <v>0</v>
      </c>
      <c r="H3040" s="3">
        <v>515205</v>
      </c>
      <c r="I3040" s="3">
        <f t="shared" si="134"/>
        <v>515205</v>
      </c>
    </row>
    <row r="3041" spans="5:9" ht="25.5">
      <c r="E3041" s="7" t="s">
        <v>1550</v>
      </c>
      <c r="F3041" s="14" t="s">
        <v>73</v>
      </c>
      <c r="G3041" s="3">
        <v>0</v>
      </c>
      <c r="H3041" s="3">
        <v>498161</v>
      </c>
      <c r="I3041" s="3">
        <f t="shared" si="134"/>
        <v>498161</v>
      </c>
    </row>
    <row r="3042" spans="5:9" ht="12.75">
      <c r="E3042" s="7" t="s">
        <v>1551</v>
      </c>
      <c r="F3042" s="14" t="s">
        <v>69</v>
      </c>
      <c r="G3042" s="3">
        <v>0</v>
      </c>
      <c r="H3042" s="3">
        <v>2471900</v>
      </c>
      <c r="I3042" s="3">
        <f t="shared" si="134"/>
        <v>2471900</v>
      </c>
    </row>
    <row r="3043" spans="5:9" ht="12.75">
      <c r="E3043" s="7" t="s">
        <v>1553</v>
      </c>
      <c r="F3043" s="14" t="s">
        <v>389</v>
      </c>
      <c r="G3043" s="3">
        <v>0</v>
      </c>
      <c r="H3043" s="3">
        <v>3864000</v>
      </c>
      <c r="I3043" s="3">
        <f t="shared" si="134"/>
        <v>3864000</v>
      </c>
    </row>
    <row r="3044" spans="5:9" ht="25.5">
      <c r="E3044" s="7" t="s">
        <v>587</v>
      </c>
      <c r="F3044" s="14" t="s">
        <v>71</v>
      </c>
      <c r="G3044" s="3">
        <v>0</v>
      </c>
      <c r="H3044" s="3">
        <v>4802000</v>
      </c>
      <c r="I3044" s="3">
        <f t="shared" si="134"/>
        <v>4802000</v>
      </c>
    </row>
    <row r="3045" spans="5:9" ht="12.75">
      <c r="E3045" s="7" t="s">
        <v>589</v>
      </c>
      <c r="F3045" s="14" t="s">
        <v>390</v>
      </c>
      <c r="G3045" s="3">
        <v>0</v>
      </c>
      <c r="H3045" s="3">
        <v>3864000</v>
      </c>
      <c r="I3045" s="3">
        <f t="shared" si="134"/>
        <v>3864000</v>
      </c>
    </row>
    <row r="3046" spans="5:9" ht="12.75">
      <c r="E3046" s="7" t="s">
        <v>591</v>
      </c>
      <c r="F3046" s="14" t="s">
        <v>391</v>
      </c>
      <c r="G3046" s="3">
        <v>0</v>
      </c>
      <c r="H3046" s="3">
        <v>120999</v>
      </c>
      <c r="I3046" s="3">
        <f t="shared" si="134"/>
        <v>120999</v>
      </c>
    </row>
    <row r="3047" spans="5:9" ht="12.75">
      <c r="E3047" s="7" t="s">
        <v>593</v>
      </c>
      <c r="F3047" s="14" t="s">
        <v>392</v>
      </c>
      <c r="G3047" s="3">
        <v>0</v>
      </c>
      <c r="H3047" s="3">
        <v>402620</v>
      </c>
      <c r="I3047" s="3">
        <f t="shared" si="134"/>
        <v>402620</v>
      </c>
    </row>
    <row r="3048" spans="5:9" ht="12.75">
      <c r="E3048" s="7" t="s">
        <v>595</v>
      </c>
      <c r="F3048" s="14" t="s">
        <v>72</v>
      </c>
      <c r="G3048" s="3">
        <v>0</v>
      </c>
      <c r="H3048" s="3">
        <v>1085458</v>
      </c>
      <c r="I3048" s="3">
        <f t="shared" si="134"/>
        <v>1085458</v>
      </c>
    </row>
    <row r="3049" spans="5:9" ht="12.75">
      <c r="E3049" s="7" t="s">
        <v>597</v>
      </c>
      <c r="F3049" s="14" t="s">
        <v>375</v>
      </c>
      <c r="G3049" s="3">
        <v>0</v>
      </c>
      <c r="H3049" s="3">
        <v>5325000</v>
      </c>
      <c r="I3049" s="3">
        <f t="shared" si="134"/>
        <v>5325000</v>
      </c>
    </row>
    <row r="3050" spans="5:9" ht="12.75" customHeight="1">
      <c r="E3050" s="34" t="s">
        <v>302</v>
      </c>
      <c r="F3050" s="34"/>
      <c r="G3050" s="9">
        <f>SUM(G3011:G3049)</f>
        <v>0</v>
      </c>
      <c r="H3050" s="9">
        <f>SUM(H3011:H3049)</f>
        <v>115001708</v>
      </c>
      <c r="I3050" s="9">
        <f t="shared" si="134"/>
        <v>115001708</v>
      </c>
    </row>
    <row r="3051" spans="4:9" ht="12.75" customHeight="1">
      <c r="D3051" s="7" t="s">
        <v>1388</v>
      </c>
      <c r="E3051" s="38" t="s">
        <v>216</v>
      </c>
      <c r="F3051" s="38"/>
      <c r="G3051" s="3">
        <f>SUM(G3052:G3064)/2</f>
        <v>0</v>
      </c>
      <c r="H3051" s="3">
        <f>SUM(H3052:H3064)/2</f>
        <v>433084211</v>
      </c>
      <c r="I3051" s="3">
        <f t="shared" si="134"/>
        <v>433084211</v>
      </c>
    </row>
    <row r="3052" spans="5:6" ht="12.75">
      <c r="E3052" s="8" t="s">
        <v>1345</v>
      </c>
      <c r="F3052" s="15" t="s">
        <v>394</v>
      </c>
    </row>
    <row r="3053" spans="5:9" ht="12.75">
      <c r="E3053" s="7" t="s">
        <v>1346</v>
      </c>
      <c r="F3053" s="14" t="s">
        <v>395</v>
      </c>
      <c r="G3053" s="3">
        <v>0</v>
      </c>
      <c r="H3053" s="3">
        <v>315380</v>
      </c>
      <c r="I3053" s="3">
        <f aca="true" t="shared" si="135" ref="I3053:I3061">G3053+H3053</f>
        <v>315380</v>
      </c>
    </row>
    <row r="3054" spans="5:9" ht="25.5">
      <c r="E3054" s="7" t="s">
        <v>1347</v>
      </c>
      <c r="F3054" s="14" t="s">
        <v>92</v>
      </c>
      <c r="G3054" s="3">
        <v>0</v>
      </c>
      <c r="H3054" s="3">
        <v>148000000</v>
      </c>
      <c r="I3054" s="3">
        <f t="shared" si="135"/>
        <v>148000000</v>
      </c>
    </row>
    <row r="3055" spans="5:9" ht="25.5">
      <c r="E3055" s="7" t="s">
        <v>1446</v>
      </c>
      <c r="F3055" s="14" t="s">
        <v>886</v>
      </c>
      <c r="G3055" s="3">
        <v>0</v>
      </c>
      <c r="H3055" s="3">
        <v>45000000</v>
      </c>
      <c r="I3055" s="3">
        <f t="shared" si="135"/>
        <v>45000000</v>
      </c>
    </row>
    <row r="3056" spans="5:9" ht="15" customHeight="1">
      <c r="E3056" s="7" t="s">
        <v>1448</v>
      </c>
      <c r="F3056" s="14" t="s">
        <v>1668</v>
      </c>
      <c r="G3056" s="3">
        <v>0</v>
      </c>
      <c r="H3056" s="3">
        <v>34480873</v>
      </c>
      <c r="I3056" s="3">
        <f t="shared" si="135"/>
        <v>34480873</v>
      </c>
    </row>
    <row r="3057" spans="5:9" ht="12.75">
      <c r="E3057" s="7" t="s">
        <v>1452</v>
      </c>
      <c r="F3057" s="14" t="s">
        <v>885</v>
      </c>
      <c r="G3057" s="3">
        <v>0</v>
      </c>
      <c r="H3057" s="3">
        <v>25245000</v>
      </c>
      <c r="I3057" s="3">
        <f t="shared" si="135"/>
        <v>25245000</v>
      </c>
    </row>
    <row r="3058" spans="5:9" ht="15.75" customHeight="1">
      <c r="E3058" s="7" t="s">
        <v>1467</v>
      </c>
      <c r="F3058" s="14" t="s">
        <v>396</v>
      </c>
      <c r="G3058" s="3">
        <v>0</v>
      </c>
      <c r="H3058" s="3">
        <v>35530230</v>
      </c>
      <c r="I3058" s="3">
        <f t="shared" si="135"/>
        <v>35530230</v>
      </c>
    </row>
    <row r="3059" spans="5:9" ht="12.75">
      <c r="E3059" s="7" t="s">
        <v>1468</v>
      </c>
      <c r="F3059" s="14" t="s">
        <v>887</v>
      </c>
      <c r="G3059" s="3">
        <v>0</v>
      </c>
      <c r="H3059" s="3">
        <v>3000000</v>
      </c>
      <c r="I3059" s="3">
        <f t="shared" si="135"/>
        <v>3000000</v>
      </c>
    </row>
    <row r="3060" spans="5:9" ht="12.75">
      <c r="E3060" s="7" t="s">
        <v>1470</v>
      </c>
      <c r="F3060" s="14" t="s">
        <v>888</v>
      </c>
      <c r="G3060" s="3">
        <v>0</v>
      </c>
      <c r="H3060" s="3">
        <v>14630500</v>
      </c>
      <c r="I3060" s="3">
        <f t="shared" si="135"/>
        <v>14630500</v>
      </c>
    </row>
    <row r="3061" spans="5:9" ht="12.75" customHeight="1">
      <c r="E3061" s="34" t="s">
        <v>300</v>
      </c>
      <c r="F3061" s="34"/>
      <c r="G3061" s="9">
        <f>SUM(G3053:G3060)</f>
        <v>0</v>
      </c>
      <c r="H3061" s="9">
        <f>SUM(H3053:H3060)</f>
        <v>306201983</v>
      </c>
      <c r="I3061" s="9">
        <f t="shared" si="135"/>
        <v>306201983</v>
      </c>
    </row>
    <row r="3062" spans="5:6" ht="12.75">
      <c r="E3062" s="8" t="s">
        <v>1348</v>
      </c>
      <c r="F3062" s="15" t="s">
        <v>1112</v>
      </c>
    </row>
    <row r="3063" spans="5:9" ht="12.75">
      <c r="E3063" s="7" t="s">
        <v>1346</v>
      </c>
      <c r="F3063" s="14" t="s">
        <v>393</v>
      </c>
      <c r="G3063" s="3">
        <v>0</v>
      </c>
      <c r="H3063" s="3">
        <v>126882228</v>
      </c>
      <c r="I3063" s="3">
        <f>G3063+H3063</f>
        <v>126882228</v>
      </c>
    </row>
    <row r="3064" spans="5:9" ht="12.75" customHeight="1">
      <c r="E3064" s="34" t="s">
        <v>301</v>
      </c>
      <c r="F3064" s="34"/>
      <c r="G3064" s="9">
        <f>SUM(G3063:G3063)</f>
        <v>0</v>
      </c>
      <c r="H3064" s="9">
        <f>SUM(H3063:H3063)</f>
        <v>126882228</v>
      </c>
      <c r="I3064" s="9">
        <f>G3064+H3064</f>
        <v>126882228</v>
      </c>
    </row>
    <row r="3065" spans="5:9" ht="12.75" customHeight="1" thickBot="1">
      <c r="E3065" s="35" t="s">
        <v>303</v>
      </c>
      <c r="F3065" s="35"/>
      <c r="G3065" s="13"/>
      <c r="H3065" s="13"/>
      <c r="I3065" s="13"/>
    </row>
    <row r="3066" spans="4:9" ht="12.75" customHeight="1" thickBot="1">
      <c r="D3066" s="7" t="s">
        <v>1272</v>
      </c>
      <c r="E3066" s="36" t="s">
        <v>1356</v>
      </c>
      <c r="F3066" s="36"/>
      <c r="G3066" s="3">
        <v>0</v>
      </c>
      <c r="H3066" s="3">
        <v>803711771</v>
      </c>
      <c r="I3066" s="3">
        <f>G3066+H3066</f>
        <v>803711771</v>
      </c>
    </row>
    <row r="3067" spans="5:9" ht="12.75" customHeight="1" thickBot="1">
      <c r="E3067" s="23" t="s">
        <v>1145</v>
      </c>
      <c r="F3067" s="23"/>
      <c r="G3067" s="5">
        <f>SUM(G3066:G3066)</f>
        <v>0</v>
      </c>
      <c r="H3067" s="5">
        <f>SUM(H3066:H3066)</f>
        <v>803711771</v>
      </c>
      <c r="I3067" s="5">
        <f>G3067+H3067</f>
        <v>803711771</v>
      </c>
    </row>
    <row r="3068" spans="5:9" ht="12.75" customHeight="1">
      <c r="E3068" s="21" t="s">
        <v>40</v>
      </c>
      <c r="F3068" s="21"/>
      <c r="G3068" s="4"/>
      <c r="H3068" s="4"/>
      <c r="I3068" s="4"/>
    </row>
    <row r="3069" spans="4:9" ht="12.75" customHeight="1">
      <c r="D3069" s="7" t="s">
        <v>1211</v>
      </c>
      <c r="E3069" s="20" t="s">
        <v>1212</v>
      </c>
      <c r="F3069" s="20"/>
      <c r="G3069" s="3">
        <v>1998743000</v>
      </c>
      <c r="H3069" s="3">
        <v>0</v>
      </c>
      <c r="I3069" s="3">
        <f aca="true" t="shared" si="136" ref="I3069:I3076">G3069+H3069</f>
        <v>1998743000</v>
      </c>
    </row>
    <row r="3070" spans="4:9" ht="12.75" customHeight="1">
      <c r="D3070" s="7" t="s">
        <v>1223</v>
      </c>
      <c r="E3070" s="20" t="s">
        <v>1224</v>
      </c>
      <c r="F3070" s="20"/>
      <c r="G3070" s="3">
        <v>0</v>
      </c>
      <c r="H3070" s="3">
        <v>41647000</v>
      </c>
      <c r="I3070" s="3">
        <f t="shared" si="136"/>
        <v>41647000</v>
      </c>
    </row>
    <row r="3071" spans="4:9" ht="12.75" customHeight="1">
      <c r="D3071" s="7" t="s">
        <v>1217</v>
      </c>
      <c r="E3071" s="20" t="s">
        <v>1218</v>
      </c>
      <c r="F3071" s="20"/>
      <c r="G3071" s="3">
        <v>0</v>
      </c>
      <c r="H3071" s="3">
        <v>217000</v>
      </c>
      <c r="I3071" s="3">
        <f t="shared" si="136"/>
        <v>217000</v>
      </c>
    </row>
    <row r="3072" spans="4:9" ht="12.75" customHeight="1">
      <c r="D3072" s="7" t="s">
        <v>1219</v>
      </c>
      <c r="E3072" s="20" t="s">
        <v>1220</v>
      </c>
      <c r="F3072" s="20"/>
      <c r="G3072" s="3">
        <v>0</v>
      </c>
      <c r="H3072" s="3">
        <v>623000</v>
      </c>
      <c r="I3072" s="3">
        <f t="shared" si="136"/>
        <v>623000</v>
      </c>
    </row>
    <row r="3073" spans="4:9" ht="12.75" customHeight="1">
      <c r="D3073" s="7" t="s">
        <v>1295</v>
      </c>
      <c r="E3073" s="20" t="s">
        <v>1296</v>
      </c>
      <c r="F3073" s="20"/>
      <c r="G3073" s="3">
        <v>0</v>
      </c>
      <c r="H3073" s="3">
        <v>2647000</v>
      </c>
      <c r="I3073" s="3">
        <f t="shared" si="136"/>
        <v>2647000</v>
      </c>
    </row>
    <row r="3074" spans="4:9" ht="12.75" customHeight="1">
      <c r="D3074" s="7" t="s">
        <v>1235</v>
      </c>
      <c r="E3074" s="20" t="s">
        <v>1236</v>
      </c>
      <c r="F3074" s="20"/>
      <c r="G3074" s="3">
        <v>0</v>
      </c>
      <c r="H3074" s="3">
        <v>3591000</v>
      </c>
      <c r="I3074" s="3">
        <f t="shared" si="136"/>
        <v>3591000</v>
      </c>
    </row>
    <row r="3075" spans="4:9" ht="12.75" customHeight="1" thickBot="1">
      <c r="D3075" s="7" t="s">
        <v>1272</v>
      </c>
      <c r="E3075" s="20" t="s">
        <v>1356</v>
      </c>
      <c r="F3075" s="20"/>
      <c r="G3075" s="3">
        <v>0</v>
      </c>
      <c r="H3075" s="3">
        <v>803711771</v>
      </c>
      <c r="I3075" s="3">
        <f t="shared" si="136"/>
        <v>803711771</v>
      </c>
    </row>
    <row r="3076" spans="5:9" ht="12.75" customHeight="1" thickBot="1">
      <c r="E3076" s="23" t="s">
        <v>41</v>
      </c>
      <c r="F3076" s="23"/>
      <c r="G3076" s="5">
        <f>SUM(G3069:G3075)</f>
        <v>1998743000</v>
      </c>
      <c r="H3076" s="5">
        <f>SUM(H3069:H3075)</f>
        <v>852436771</v>
      </c>
      <c r="I3076" s="5">
        <f t="shared" si="136"/>
        <v>2851179771</v>
      </c>
    </row>
    <row r="3078" spans="1:6" ht="12.75" customHeight="1">
      <c r="A3078" s="6" t="s">
        <v>397</v>
      </c>
      <c r="B3078" s="6" t="s">
        <v>1205</v>
      </c>
      <c r="C3078" s="6"/>
      <c r="D3078" s="8"/>
      <c r="E3078" s="22" t="s">
        <v>398</v>
      </c>
      <c r="F3078" s="22"/>
    </row>
    <row r="3079" spans="1:6" ht="14.25" customHeight="1">
      <c r="A3079" s="6"/>
      <c r="B3079" s="6"/>
      <c r="C3079" s="6" t="s">
        <v>1241</v>
      </c>
      <c r="D3079" s="8"/>
      <c r="E3079" s="22" t="s">
        <v>1242</v>
      </c>
      <c r="F3079" s="22"/>
    </row>
    <row r="3080" spans="4:9" ht="12.75" customHeight="1">
      <c r="D3080" s="7" t="s">
        <v>1361</v>
      </c>
      <c r="E3080" s="20" t="s">
        <v>198</v>
      </c>
      <c r="F3080" s="20"/>
      <c r="G3080" s="3">
        <v>12225000</v>
      </c>
      <c r="H3080" s="3">
        <v>0</v>
      </c>
      <c r="I3080" s="3">
        <f aca="true" t="shared" si="137" ref="I3080:I3089">G3080+H3080</f>
        <v>12225000</v>
      </c>
    </row>
    <row r="3081" spans="4:9" ht="12.75" customHeight="1">
      <c r="D3081" s="7" t="s">
        <v>1362</v>
      </c>
      <c r="E3081" s="20" t="s">
        <v>1319</v>
      </c>
      <c r="F3081" s="20"/>
      <c r="G3081" s="3">
        <v>2259000</v>
      </c>
      <c r="H3081" s="3">
        <v>0</v>
      </c>
      <c r="I3081" s="3">
        <f t="shared" si="137"/>
        <v>2259000</v>
      </c>
    </row>
    <row r="3082" spans="4:9" ht="12.75" customHeight="1">
      <c r="D3082" s="7" t="s">
        <v>1369</v>
      </c>
      <c r="E3082" s="20" t="s">
        <v>1320</v>
      </c>
      <c r="F3082" s="20"/>
      <c r="G3082" s="3">
        <v>304000</v>
      </c>
      <c r="H3082" s="3">
        <v>0</v>
      </c>
      <c r="I3082" s="3">
        <f t="shared" si="137"/>
        <v>304000</v>
      </c>
    </row>
    <row r="3083" spans="4:9" ht="12.75" customHeight="1">
      <c r="D3083" s="7" t="s">
        <v>1372</v>
      </c>
      <c r="E3083" s="20" t="s">
        <v>1322</v>
      </c>
      <c r="F3083" s="20"/>
      <c r="G3083" s="3">
        <v>312000</v>
      </c>
      <c r="H3083" s="3">
        <v>0</v>
      </c>
      <c r="I3083" s="3">
        <f t="shared" si="137"/>
        <v>312000</v>
      </c>
    </row>
    <row r="3084" spans="4:9" ht="12.75" customHeight="1">
      <c r="D3084" s="7" t="s">
        <v>1370</v>
      </c>
      <c r="E3084" s="20" t="s">
        <v>199</v>
      </c>
      <c r="F3084" s="20"/>
      <c r="G3084" s="3">
        <v>630000</v>
      </c>
      <c r="H3084" s="3">
        <v>0</v>
      </c>
      <c r="I3084" s="3">
        <f t="shared" si="137"/>
        <v>630000</v>
      </c>
    </row>
    <row r="3085" spans="4:9" ht="12.75" customHeight="1">
      <c r="D3085" s="7" t="s">
        <v>1363</v>
      </c>
      <c r="E3085" s="20" t="s">
        <v>1323</v>
      </c>
      <c r="F3085" s="20"/>
      <c r="G3085" s="3">
        <v>2027000</v>
      </c>
      <c r="H3085" s="3">
        <v>0</v>
      </c>
      <c r="I3085" s="3">
        <f t="shared" si="137"/>
        <v>2027000</v>
      </c>
    </row>
    <row r="3086" spans="4:9" ht="12.75" customHeight="1">
      <c r="D3086" s="7" t="s">
        <v>1365</v>
      </c>
      <c r="E3086" s="20" t="s">
        <v>1321</v>
      </c>
      <c r="F3086" s="20"/>
      <c r="G3086" s="3">
        <v>840000</v>
      </c>
      <c r="H3086" s="3">
        <v>0</v>
      </c>
      <c r="I3086" s="3">
        <f t="shared" si="137"/>
        <v>840000</v>
      </c>
    </row>
    <row r="3087" spans="4:9" ht="12.75" customHeight="1">
      <c r="D3087" s="7" t="s">
        <v>1367</v>
      </c>
      <c r="E3087" s="20" t="s">
        <v>1324</v>
      </c>
      <c r="F3087" s="20"/>
      <c r="G3087" s="3">
        <v>1168000</v>
      </c>
      <c r="H3087" s="3">
        <v>250000</v>
      </c>
      <c r="I3087" s="3">
        <f t="shared" si="137"/>
        <v>1418000</v>
      </c>
    </row>
    <row r="3088" spans="4:9" ht="12.75" customHeight="1">
      <c r="D3088" s="7" t="s">
        <v>1376</v>
      </c>
      <c r="E3088" s="20" t="s">
        <v>1326</v>
      </c>
      <c r="F3088" s="20"/>
      <c r="G3088" s="3">
        <v>1040000</v>
      </c>
      <c r="H3088" s="3">
        <v>0</v>
      </c>
      <c r="I3088" s="3">
        <f t="shared" si="137"/>
        <v>1040000</v>
      </c>
    </row>
    <row r="3089" spans="4:9" ht="12.75" customHeight="1">
      <c r="D3089" s="7" t="s">
        <v>1192</v>
      </c>
      <c r="E3089" s="20" t="s">
        <v>210</v>
      </c>
      <c r="F3089" s="20"/>
      <c r="G3089" s="3">
        <v>16387000</v>
      </c>
      <c r="H3089" s="3">
        <v>0</v>
      </c>
      <c r="I3089" s="3">
        <f t="shared" si="137"/>
        <v>16387000</v>
      </c>
    </row>
    <row r="3090" spans="5:6" ht="88.5" customHeight="1">
      <c r="E3090" s="20" t="s">
        <v>103</v>
      </c>
      <c r="F3090" s="20"/>
    </row>
    <row r="3091" spans="4:9" ht="12.75" customHeight="1">
      <c r="D3091" s="7" t="s">
        <v>1193</v>
      </c>
      <c r="E3091" s="20" t="s">
        <v>211</v>
      </c>
      <c r="F3091" s="20"/>
      <c r="G3091" s="3">
        <v>20000</v>
      </c>
      <c r="H3091" s="3">
        <v>0</v>
      </c>
      <c r="I3091" s="3">
        <f>G3091+H3091</f>
        <v>20000</v>
      </c>
    </row>
    <row r="3092" spans="4:9" ht="12.75" customHeight="1" thickBot="1">
      <c r="D3092" s="7" t="s">
        <v>1378</v>
      </c>
      <c r="E3092" s="20" t="s">
        <v>1328</v>
      </c>
      <c r="F3092" s="20"/>
      <c r="G3092" s="3">
        <v>230000</v>
      </c>
      <c r="H3092" s="3">
        <v>0</v>
      </c>
      <c r="I3092" s="3">
        <f>G3092+H3092</f>
        <v>230000</v>
      </c>
    </row>
    <row r="3093" spans="5:9" ht="12.75" customHeight="1">
      <c r="E3093" s="21" t="s">
        <v>1681</v>
      </c>
      <c r="F3093" s="21"/>
      <c r="G3093" s="4"/>
      <c r="H3093" s="4"/>
      <c r="I3093" s="4"/>
    </row>
    <row r="3094" spans="4:9" ht="12.75" customHeight="1">
      <c r="D3094" s="7" t="s">
        <v>1211</v>
      </c>
      <c r="E3094" s="20" t="s">
        <v>1212</v>
      </c>
      <c r="F3094" s="20"/>
      <c r="G3094" s="3">
        <v>37442000</v>
      </c>
      <c r="I3094" s="3">
        <f>G3094+H3094</f>
        <v>37442000</v>
      </c>
    </row>
    <row r="3095" spans="4:9" ht="12.75" customHeight="1" thickBot="1">
      <c r="D3095" s="7" t="s">
        <v>1219</v>
      </c>
      <c r="E3095" s="20" t="s">
        <v>1220</v>
      </c>
      <c r="F3095" s="20"/>
      <c r="H3095" s="3">
        <v>250000</v>
      </c>
      <c r="I3095" s="3">
        <f>G3095+H3095</f>
        <v>250000</v>
      </c>
    </row>
    <row r="3096" spans="5:9" ht="12.75" customHeight="1" thickBot="1">
      <c r="E3096" s="23" t="s">
        <v>1682</v>
      </c>
      <c r="F3096" s="23"/>
      <c r="G3096" s="5">
        <f>SUM(G3094:G3095)</f>
        <v>37442000</v>
      </c>
      <c r="H3096" s="5">
        <f>SUM(H3094:H3095)</f>
        <v>250000</v>
      </c>
      <c r="I3096" s="5">
        <f>G3096+H3096</f>
        <v>37692000</v>
      </c>
    </row>
    <row r="3097" spans="5:9" ht="12.75" customHeight="1">
      <c r="E3097" s="21" t="s">
        <v>42</v>
      </c>
      <c r="F3097" s="21"/>
      <c r="G3097" s="4"/>
      <c r="H3097" s="4"/>
      <c r="I3097" s="4"/>
    </row>
    <row r="3098" spans="4:9" ht="12.75" customHeight="1">
      <c r="D3098" s="7" t="s">
        <v>1211</v>
      </c>
      <c r="E3098" s="20" t="s">
        <v>1212</v>
      </c>
      <c r="F3098" s="20"/>
      <c r="G3098" s="3">
        <v>37442000</v>
      </c>
      <c r="H3098" s="3">
        <v>0</v>
      </c>
      <c r="I3098" s="3">
        <f>G3098+H3098</f>
        <v>37442000</v>
      </c>
    </row>
    <row r="3099" spans="4:9" ht="12.75" customHeight="1" thickBot="1">
      <c r="D3099" s="7" t="s">
        <v>1219</v>
      </c>
      <c r="E3099" s="20" t="s">
        <v>1220</v>
      </c>
      <c r="F3099" s="20"/>
      <c r="G3099" s="3">
        <v>0</v>
      </c>
      <c r="H3099" s="3">
        <v>250000</v>
      </c>
      <c r="I3099" s="3">
        <f>G3099+H3099</f>
        <v>250000</v>
      </c>
    </row>
    <row r="3100" spans="5:9" ht="12.75" customHeight="1" thickBot="1">
      <c r="E3100" s="23" t="s">
        <v>43</v>
      </c>
      <c r="F3100" s="23"/>
      <c r="G3100" s="5">
        <f>SUM(G3098:G3099)</f>
        <v>37442000</v>
      </c>
      <c r="H3100" s="5">
        <f>SUM(H3098:H3099)</f>
        <v>250000</v>
      </c>
      <c r="I3100" s="5">
        <f>G3100+H3100</f>
        <v>37692000</v>
      </c>
    </row>
    <row r="3102" spans="1:6" ht="12.75" customHeight="1">
      <c r="A3102" s="6" t="s">
        <v>399</v>
      </c>
      <c r="B3102" s="6" t="s">
        <v>1205</v>
      </c>
      <c r="C3102" s="6"/>
      <c r="D3102" s="8"/>
      <c r="E3102" s="22" t="s">
        <v>400</v>
      </c>
      <c r="F3102" s="22"/>
    </row>
    <row r="3103" spans="1:6" ht="25.5" customHeight="1">
      <c r="A3103" s="6"/>
      <c r="B3103" s="6"/>
      <c r="C3103" s="6" t="s">
        <v>1206</v>
      </c>
      <c r="D3103" s="8"/>
      <c r="E3103" s="22" t="s">
        <v>1207</v>
      </c>
      <c r="F3103" s="22"/>
    </row>
    <row r="3104" spans="4:9" ht="12.75" customHeight="1">
      <c r="D3104" s="7" t="s">
        <v>1361</v>
      </c>
      <c r="E3104" s="20" t="s">
        <v>198</v>
      </c>
      <c r="F3104" s="20"/>
      <c r="G3104" s="3">
        <v>27846000</v>
      </c>
      <c r="H3104" s="3">
        <v>0</v>
      </c>
      <c r="I3104" s="3">
        <f aca="true" t="shared" si="138" ref="I3104:I3116">G3104+H3104</f>
        <v>27846000</v>
      </c>
    </row>
    <row r="3105" spans="4:9" ht="12.75" customHeight="1">
      <c r="D3105" s="7" t="s">
        <v>1362</v>
      </c>
      <c r="E3105" s="20" t="s">
        <v>1319</v>
      </c>
      <c r="F3105" s="20"/>
      <c r="G3105" s="3">
        <v>5022000</v>
      </c>
      <c r="H3105" s="3">
        <v>0</v>
      </c>
      <c r="I3105" s="3">
        <f t="shared" si="138"/>
        <v>5022000</v>
      </c>
    </row>
    <row r="3106" spans="4:9" ht="12.75" customHeight="1">
      <c r="D3106" s="7" t="s">
        <v>1369</v>
      </c>
      <c r="E3106" s="20" t="s">
        <v>1320</v>
      </c>
      <c r="F3106" s="20"/>
      <c r="G3106" s="3">
        <v>131000</v>
      </c>
      <c r="H3106" s="3">
        <v>0</v>
      </c>
      <c r="I3106" s="3">
        <f t="shared" si="138"/>
        <v>131000</v>
      </c>
    </row>
    <row r="3107" spans="4:9" ht="12.75" customHeight="1">
      <c r="D3107" s="7" t="s">
        <v>1372</v>
      </c>
      <c r="E3107" s="20" t="s">
        <v>1322</v>
      </c>
      <c r="F3107" s="20"/>
      <c r="G3107" s="3">
        <v>60755000</v>
      </c>
      <c r="H3107" s="3">
        <v>0</v>
      </c>
      <c r="I3107" s="3">
        <f t="shared" si="138"/>
        <v>60755000</v>
      </c>
    </row>
    <row r="3108" spans="4:9" ht="12.75" customHeight="1">
      <c r="D3108" s="7" t="s">
        <v>1370</v>
      </c>
      <c r="E3108" s="20" t="s">
        <v>199</v>
      </c>
      <c r="F3108" s="20"/>
      <c r="G3108" s="3">
        <v>1000000</v>
      </c>
      <c r="H3108" s="3">
        <v>0</v>
      </c>
      <c r="I3108" s="3">
        <f t="shared" si="138"/>
        <v>1000000</v>
      </c>
    </row>
    <row r="3109" spans="4:9" ht="12.75" customHeight="1">
      <c r="D3109" s="7" t="s">
        <v>1363</v>
      </c>
      <c r="E3109" s="20" t="s">
        <v>1323</v>
      </c>
      <c r="F3109" s="20"/>
      <c r="G3109" s="3">
        <v>1750000</v>
      </c>
      <c r="H3109" s="3">
        <v>111700</v>
      </c>
      <c r="I3109" s="3">
        <f t="shared" si="138"/>
        <v>1861700</v>
      </c>
    </row>
    <row r="3110" spans="4:9" ht="12.75" customHeight="1">
      <c r="D3110" s="7" t="s">
        <v>1365</v>
      </c>
      <c r="E3110" s="20" t="s">
        <v>1321</v>
      </c>
      <c r="F3110" s="20"/>
      <c r="G3110" s="3">
        <v>1000000</v>
      </c>
      <c r="H3110" s="3">
        <v>1800000</v>
      </c>
      <c r="I3110" s="3">
        <f t="shared" si="138"/>
        <v>2800000</v>
      </c>
    </row>
    <row r="3111" spans="4:9" ht="12.75" customHeight="1">
      <c r="D3111" s="7" t="s">
        <v>1367</v>
      </c>
      <c r="E3111" s="20" t="s">
        <v>1324</v>
      </c>
      <c r="F3111" s="20"/>
      <c r="G3111" s="3">
        <v>1000000</v>
      </c>
      <c r="H3111" s="3">
        <v>23013759.84</v>
      </c>
      <c r="I3111" s="3">
        <f t="shared" si="138"/>
        <v>24013759.84</v>
      </c>
    </row>
    <row r="3112" spans="4:9" ht="12.75" customHeight="1">
      <c r="D3112" s="7" t="s">
        <v>1374</v>
      </c>
      <c r="E3112" s="20" t="s">
        <v>1325</v>
      </c>
      <c r="F3112" s="20"/>
      <c r="G3112" s="3">
        <v>10000</v>
      </c>
      <c r="H3112" s="3">
        <v>0</v>
      </c>
      <c r="I3112" s="3">
        <f t="shared" si="138"/>
        <v>10000</v>
      </c>
    </row>
    <row r="3113" spans="4:9" ht="12.75" customHeight="1">
      <c r="D3113" s="7" t="s">
        <v>1375</v>
      </c>
      <c r="E3113" s="20" t="s">
        <v>202</v>
      </c>
      <c r="F3113" s="20"/>
      <c r="G3113" s="3">
        <v>200000</v>
      </c>
      <c r="H3113" s="3">
        <v>1125000</v>
      </c>
      <c r="I3113" s="3">
        <f t="shared" si="138"/>
        <v>1325000</v>
      </c>
    </row>
    <row r="3114" spans="4:9" ht="12.75" customHeight="1">
      <c r="D3114" s="7" t="s">
        <v>1376</v>
      </c>
      <c r="E3114" s="20" t="s">
        <v>1326</v>
      </c>
      <c r="F3114" s="20"/>
      <c r="G3114" s="3">
        <v>2340000</v>
      </c>
      <c r="H3114" s="3">
        <v>303000</v>
      </c>
      <c r="I3114" s="3">
        <f t="shared" si="138"/>
        <v>2643000</v>
      </c>
    </row>
    <row r="3115" spans="4:9" ht="12.75" customHeight="1">
      <c r="D3115" s="7" t="s">
        <v>1193</v>
      </c>
      <c r="E3115" s="20" t="s">
        <v>211</v>
      </c>
      <c r="F3115" s="20"/>
      <c r="G3115" s="3">
        <v>100000</v>
      </c>
      <c r="H3115" s="3">
        <v>0</v>
      </c>
      <c r="I3115" s="3">
        <f t="shared" si="138"/>
        <v>100000</v>
      </c>
    </row>
    <row r="3116" spans="4:9" ht="12.75" customHeight="1" thickBot="1">
      <c r="D3116" s="7" t="s">
        <v>1378</v>
      </c>
      <c r="E3116" s="20" t="s">
        <v>1328</v>
      </c>
      <c r="F3116" s="20"/>
      <c r="G3116" s="3">
        <v>125000</v>
      </c>
      <c r="H3116" s="3">
        <v>275000</v>
      </c>
      <c r="I3116" s="3">
        <f t="shared" si="138"/>
        <v>400000</v>
      </c>
    </row>
    <row r="3117" spans="5:9" ht="12.75" customHeight="1">
      <c r="E3117" s="21" t="s">
        <v>1081</v>
      </c>
      <c r="F3117" s="21"/>
      <c r="G3117" s="4"/>
      <c r="H3117" s="4"/>
      <c r="I3117" s="4"/>
    </row>
    <row r="3118" spans="4:9" ht="12.75" customHeight="1">
      <c r="D3118" s="7" t="s">
        <v>1211</v>
      </c>
      <c r="E3118" s="20" t="s">
        <v>1212</v>
      </c>
      <c r="F3118" s="20"/>
      <c r="G3118" s="3">
        <v>101279000</v>
      </c>
      <c r="I3118" s="3">
        <f aca="true" t="shared" si="139" ref="I3118:I3124">G3118+H3118</f>
        <v>101279000</v>
      </c>
    </row>
    <row r="3119" spans="4:9" ht="12.75" customHeight="1">
      <c r="D3119" s="7" t="s">
        <v>1223</v>
      </c>
      <c r="E3119" s="20" t="s">
        <v>1224</v>
      </c>
      <c r="F3119" s="20"/>
      <c r="H3119" s="3">
        <v>8075000</v>
      </c>
      <c r="I3119" s="3">
        <f t="shared" si="139"/>
        <v>8075000</v>
      </c>
    </row>
    <row r="3120" spans="4:9" ht="12.75" customHeight="1">
      <c r="D3120" s="7" t="s">
        <v>1217</v>
      </c>
      <c r="E3120" s="20" t="s">
        <v>1218</v>
      </c>
      <c r="F3120" s="20"/>
      <c r="H3120" s="3">
        <v>14890000</v>
      </c>
      <c r="I3120" s="3">
        <f t="shared" si="139"/>
        <v>14890000</v>
      </c>
    </row>
    <row r="3121" spans="4:9" ht="12.75" customHeight="1">
      <c r="D3121" s="7" t="s">
        <v>1219</v>
      </c>
      <c r="E3121" s="20" t="s">
        <v>1220</v>
      </c>
      <c r="F3121" s="20"/>
      <c r="H3121" s="3">
        <v>1615000</v>
      </c>
      <c r="I3121" s="3">
        <f t="shared" si="139"/>
        <v>1615000</v>
      </c>
    </row>
    <row r="3122" spans="4:9" ht="12.75" customHeight="1">
      <c r="D3122" s="7" t="s">
        <v>1267</v>
      </c>
      <c r="E3122" s="20" t="s">
        <v>1355</v>
      </c>
      <c r="F3122" s="20"/>
      <c r="H3122" s="3">
        <v>1416638.64</v>
      </c>
      <c r="I3122" s="3">
        <f t="shared" si="139"/>
        <v>1416638.64</v>
      </c>
    </row>
    <row r="3123" spans="4:9" ht="12.75" customHeight="1" thickBot="1">
      <c r="D3123" s="7" t="s">
        <v>1522</v>
      </c>
      <c r="E3123" s="20" t="s">
        <v>53</v>
      </c>
      <c r="F3123" s="20"/>
      <c r="H3123" s="3">
        <v>631821.2</v>
      </c>
      <c r="I3123" s="3">
        <f t="shared" si="139"/>
        <v>631821.2</v>
      </c>
    </row>
    <row r="3124" spans="5:9" ht="12.75" customHeight="1" thickBot="1">
      <c r="E3124" s="23" t="s">
        <v>1082</v>
      </c>
      <c r="F3124" s="23"/>
      <c r="G3124" s="5">
        <f>SUM(G3118:G3123)</f>
        <v>101279000</v>
      </c>
      <c r="H3124" s="5">
        <f>SUM(H3118:H3123)</f>
        <v>26628459.84</v>
      </c>
      <c r="I3124" s="5">
        <f t="shared" si="139"/>
        <v>127907459.84</v>
      </c>
    </row>
    <row r="3125" spans="5:9" ht="12.75" customHeight="1">
      <c r="E3125" s="21" t="s">
        <v>1083</v>
      </c>
      <c r="F3125" s="21"/>
      <c r="G3125" s="4"/>
      <c r="H3125" s="4"/>
      <c r="I3125" s="4"/>
    </row>
    <row r="3126" spans="4:9" ht="12.75" customHeight="1">
      <c r="D3126" s="7" t="s">
        <v>1211</v>
      </c>
      <c r="E3126" s="20" t="s">
        <v>1212</v>
      </c>
      <c r="F3126" s="20"/>
      <c r="G3126" s="3">
        <v>101279000</v>
      </c>
      <c r="H3126" s="3">
        <v>0</v>
      </c>
      <c r="I3126" s="3">
        <f aca="true" t="shared" si="140" ref="I3126:I3132">G3126+H3126</f>
        <v>101279000</v>
      </c>
    </row>
    <row r="3127" spans="4:9" ht="12.75" customHeight="1">
      <c r="D3127" s="7" t="s">
        <v>1223</v>
      </c>
      <c r="E3127" s="20" t="s">
        <v>1224</v>
      </c>
      <c r="F3127" s="20"/>
      <c r="G3127" s="3">
        <v>0</v>
      </c>
      <c r="H3127" s="3">
        <v>8075000</v>
      </c>
      <c r="I3127" s="3">
        <f t="shared" si="140"/>
        <v>8075000</v>
      </c>
    </row>
    <row r="3128" spans="4:9" ht="12.75" customHeight="1">
      <c r="D3128" s="7" t="s">
        <v>1217</v>
      </c>
      <c r="E3128" s="20" t="s">
        <v>1218</v>
      </c>
      <c r="F3128" s="20"/>
      <c r="G3128" s="3">
        <v>0</v>
      </c>
      <c r="H3128" s="3">
        <v>14890000</v>
      </c>
      <c r="I3128" s="3">
        <f t="shared" si="140"/>
        <v>14890000</v>
      </c>
    </row>
    <row r="3129" spans="4:9" ht="12.75" customHeight="1">
      <c r="D3129" s="7" t="s">
        <v>1219</v>
      </c>
      <c r="E3129" s="20" t="s">
        <v>1220</v>
      </c>
      <c r="F3129" s="20"/>
      <c r="G3129" s="3">
        <v>0</v>
      </c>
      <c r="H3129" s="3">
        <v>1615000</v>
      </c>
      <c r="I3129" s="3">
        <f t="shared" si="140"/>
        <v>1615000</v>
      </c>
    </row>
    <row r="3130" spans="4:9" ht="12.75" customHeight="1">
      <c r="D3130" s="7" t="s">
        <v>1267</v>
      </c>
      <c r="E3130" s="20" t="s">
        <v>1355</v>
      </c>
      <c r="F3130" s="20"/>
      <c r="G3130" s="3">
        <v>0</v>
      </c>
      <c r="H3130" s="3">
        <v>1416638.64</v>
      </c>
      <c r="I3130" s="3">
        <f t="shared" si="140"/>
        <v>1416638.64</v>
      </c>
    </row>
    <row r="3131" spans="4:9" ht="12.75" customHeight="1" thickBot="1">
      <c r="D3131" s="7" t="s">
        <v>1522</v>
      </c>
      <c r="E3131" s="20" t="s">
        <v>53</v>
      </c>
      <c r="F3131" s="20"/>
      <c r="G3131" s="3">
        <v>0</v>
      </c>
      <c r="H3131" s="3">
        <v>631821.2</v>
      </c>
      <c r="I3131" s="3">
        <f t="shared" si="140"/>
        <v>631821.2</v>
      </c>
    </row>
    <row r="3132" spans="5:9" ht="12.75" customHeight="1" thickBot="1">
      <c r="E3132" s="23" t="s">
        <v>1084</v>
      </c>
      <c r="F3132" s="23"/>
      <c r="G3132" s="5">
        <f>SUM(G3126:G3131)</f>
        <v>101279000</v>
      </c>
      <c r="H3132" s="5">
        <f>SUM(H3126:H3131)</f>
        <v>26628459.84</v>
      </c>
      <c r="I3132" s="5">
        <f t="shared" si="140"/>
        <v>127907459.84</v>
      </c>
    </row>
    <row r="3134" spans="1:6" ht="12.75" customHeight="1">
      <c r="A3134" s="6" t="s">
        <v>1205</v>
      </c>
      <c r="B3134" s="6" t="s">
        <v>401</v>
      </c>
      <c r="C3134" s="6"/>
      <c r="D3134" s="8"/>
      <c r="E3134" s="22" t="s">
        <v>402</v>
      </c>
      <c r="F3134" s="22"/>
    </row>
    <row r="3135" spans="1:6" ht="12.75" customHeight="1">
      <c r="A3135" s="6"/>
      <c r="B3135" s="6"/>
      <c r="C3135" s="6" t="s">
        <v>1248</v>
      </c>
      <c r="D3135" s="8"/>
      <c r="E3135" s="22" t="s">
        <v>1249</v>
      </c>
      <c r="F3135" s="22"/>
    </row>
    <row r="3136" spans="4:9" ht="12.75" customHeight="1">
      <c r="D3136" s="7" t="s">
        <v>1367</v>
      </c>
      <c r="E3136" s="20" t="s">
        <v>1324</v>
      </c>
      <c r="F3136" s="20"/>
      <c r="G3136" s="3">
        <v>0</v>
      </c>
      <c r="H3136" s="3">
        <v>1875000</v>
      </c>
      <c r="I3136" s="3">
        <f>G3136+H3136</f>
        <v>1875000</v>
      </c>
    </row>
    <row r="3137" spans="4:9" ht="12.75" customHeight="1">
      <c r="D3137" s="7" t="s">
        <v>1381</v>
      </c>
      <c r="E3137" s="20" t="s">
        <v>208</v>
      </c>
      <c r="F3137" s="20"/>
      <c r="G3137" s="3">
        <v>0</v>
      </c>
      <c r="H3137" s="3">
        <v>276448563.64</v>
      </c>
      <c r="I3137" s="3">
        <f>G3137+H3137</f>
        <v>276448563.64</v>
      </c>
    </row>
    <row r="3138" spans="4:9" ht="12.75" customHeight="1" thickBot="1">
      <c r="D3138" s="7" t="s">
        <v>1378</v>
      </c>
      <c r="E3138" s="20" t="s">
        <v>1328</v>
      </c>
      <c r="F3138" s="20"/>
      <c r="G3138" s="3">
        <v>0</v>
      </c>
      <c r="H3138" s="3">
        <v>1250000</v>
      </c>
      <c r="I3138" s="3">
        <f>G3138+H3138</f>
        <v>1250000</v>
      </c>
    </row>
    <row r="3139" spans="5:9" ht="12.75" customHeight="1">
      <c r="E3139" s="21" t="s">
        <v>1649</v>
      </c>
      <c r="F3139" s="21"/>
      <c r="G3139" s="4"/>
      <c r="H3139" s="4"/>
      <c r="I3139" s="4"/>
    </row>
    <row r="3140" spans="4:9" ht="12.75" customHeight="1">
      <c r="D3140" s="7" t="s">
        <v>1223</v>
      </c>
      <c r="E3140" s="20" t="s">
        <v>1224</v>
      </c>
      <c r="F3140" s="20"/>
      <c r="H3140" s="3">
        <v>62500000</v>
      </c>
      <c r="I3140" s="3">
        <f>G3140+H3140</f>
        <v>62500000</v>
      </c>
    </row>
    <row r="3141" spans="4:9" ht="12.75" customHeight="1" thickBot="1">
      <c r="D3141" s="7" t="s">
        <v>1267</v>
      </c>
      <c r="E3141" s="20" t="s">
        <v>1355</v>
      </c>
      <c r="F3141" s="20"/>
      <c r="H3141" s="3">
        <v>217073563.64</v>
      </c>
      <c r="I3141" s="3">
        <f>G3141+H3141</f>
        <v>217073563.64</v>
      </c>
    </row>
    <row r="3142" spans="5:9" ht="12.75" customHeight="1" thickBot="1">
      <c r="E3142" s="23" t="s">
        <v>1650</v>
      </c>
      <c r="F3142" s="23"/>
      <c r="G3142" s="5">
        <f>SUM(G3140:G3141)</f>
        <v>0</v>
      </c>
      <c r="H3142" s="5">
        <f>SUM(H3140:H3141)</f>
        <v>279573563.64</v>
      </c>
      <c r="I3142" s="5">
        <f>G3142+H3142</f>
        <v>279573563.64</v>
      </c>
    </row>
    <row r="3143" spans="5:9" ht="12.75" customHeight="1">
      <c r="E3143" s="21" t="s">
        <v>44</v>
      </c>
      <c r="F3143" s="21"/>
      <c r="G3143" s="4"/>
      <c r="H3143" s="4"/>
      <c r="I3143" s="4"/>
    </row>
    <row r="3144" spans="4:9" ht="12.75" customHeight="1">
      <c r="D3144" s="7" t="s">
        <v>1223</v>
      </c>
      <c r="E3144" s="20" t="s">
        <v>1224</v>
      </c>
      <c r="F3144" s="20"/>
      <c r="G3144" s="3">
        <v>0</v>
      </c>
      <c r="H3144" s="3">
        <v>62500000</v>
      </c>
      <c r="I3144" s="3">
        <f>G3144+H3144</f>
        <v>62500000</v>
      </c>
    </row>
    <row r="3145" spans="4:9" ht="12.75" customHeight="1" thickBot="1">
      <c r="D3145" s="7" t="s">
        <v>1267</v>
      </c>
      <c r="E3145" s="20" t="s">
        <v>1355</v>
      </c>
      <c r="F3145" s="20"/>
      <c r="G3145" s="3">
        <v>0</v>
      </c>
      <c r="H3145" s="3">
        <v>217073563.64</v>
      </c>
      <c r="I3145" s="3">
        <f>G3145+H3145</f>
        <v>217073563.64</v>
      </c>
    </row>
    <row r="3146" spans="5:9" ht="12.75" customHeight="1" thickBot="1">
      <c r="E3146" s="23" t="s">
        <v>45</v>
      </c>
      <c r="F3146" s="23"/>
      <c r="G3146" s="5">
        <f>SUM(G3144:G3145)</f>
        <v>0</v>
      </c>
      <c r="H3146" s="5">
        <f>SUM(H3144:H3145)</f>
        <v>279573563.64</v>
      </c>
      <c r="I3146" s="5">
        <f>G3146+H3146</f>
        <v>279573563.64</v>
      </c>
    </row>
    <row r="3147" spans="5:9" ht="12.75" customHeight="1">
      <c r="E3147" s="21" t="s">
        <v>46</v>
      </c>
      <c r="F3147" s="21"/>
      <c r="G3147" s="4"/>
      <c r="H3147" s="4"/>
      <c r="I3147" s="4"/>
    </row>
    <row r="3148" spans="4:9" ht="12.75" customHeight="1">
      <c r="D3148" s="7" t="s">
        <v>1211</v>
      </c>
      <c r="E3148" s="20" t="s">
        <v>1212</v>
      </c>
      <c r="F3148" s="20"/>
      <c r="G3148" s="3">
        <v>101279000</v>
      </c>
      <c r="H3148" s="3">
        <v>0</v>
      </c>
      <c r="I3148" s="3">
        <f aca="true" t="shared" si="141" ref="I3148:I3154">G3148+H3148</f>
        <v>101279000</v>
      </c>
    </row>
    <row r="3149" spans="4:9" ht="12.75" customHeight="1">
      <c r="D3149" s="7" t="s">
        <v>1223</v>
      </c>
      <c r="E3149" s="20" t="s">
        <v>1224</v>
      </c>
      <c r="F3149" s="20"/>
      <c r="G3149" s="3">
        <v>0</v>
      </c>
      <c r="H3149" s="3">
        <v>70575000</v>
      </c>
      <c r="I3149" s="3">
        <f t="shared" si="141"/>
        <v>70575000</v>
      </c>
    </row>
    <row r="3150" spans="4:9" ht="12.75" customHeight="1">
      <c r="D3150" s="7" t="s">
        <v>1217</v>
      </c>
      <c r="E3150" s="20" t="s">
        <v>1218</v>
      </c>
      <c r="F3150" s="20"/>
      <c r="G3150" s="3">
        <v>0</v>
      </c>
      <c r="H3150" s="3">
        <v>14890000</v>
      </c>
      <c r="I3150" s="3">
        <f t="shared" si="141"/>
        <v>14890000</v>
      </c>
    </row>
    <row r="3151" spans="4:9" ht="12.75" customHeight="1">
      <c r="D3151" s="7" t="s">
        <v>1219</v>
      </c>
      <c r="E3151" s="20" t="s">
        <v>1220</v>
      </c>
      <c r="F3151" s="20"/>
      <c r="G3151" s="3">
        <v>0</v>
      </c>
      <c r="H3151" s="3">
        <v>1615000</v>
      </c>
      <c r="I3151" s="3">
        <f t="shared" si="141"/>
        <v>1615000</v>
      </c>
    </row>
    <row r="3152" spans="4:9" ht="12.75" customHeight="1">
      <c r="D3152" s="7" t="s">
        <v>1267</v>
      </c>
      <c r="E3152" s="20" t="s">
        <v>1355</v>
      </c>
      <c r="F3152" s="20"/>
      <c r="G3152" s="3">
        <v>0</v>
      </c>
      <c r="H3152" s="3">
        <v>218490202.28</v>
      </c>
      <c r="I3152" s="3">
        <f t="shared" si="141"/>
        <v>218490202.28</v>
      </c>
    </row>
    <row r="3153" spans="4:9" ht="12.75" customHeight="1" thickBot="1">
      <c r="D3153" s="7" t="s">
        <v>1522</v>
      </c>
      <c r="E3153" s="20" t="s">
        <v>53</v>
      </c>
      <c r="F3153" s="20"/>
      <c r="G3153" s="3">
        <v>0</v>
      </c>
      <c r="H3153" s="3">
        <v>631821.2</v>
      </c>
      <c r="I3153" s="3">
        <f t="shared" si="141"/>
        <v>631821.2</v>
      </c>
    </row>
    <row r="3154" spans="5:9" ht="12.75" customHeight="1" thickBot="1">
      <c r="E3154" s="23" t="s">
        <v>47</v>
      </c>
      <c r="F3154" s="23"/>
      <c r="G3154" s="5">
        <f>SUM(G3148:G3153)</f>
        <v>101279000</v>
      </c>
      <c r="H3154" s="5">
        <f>SUM(H3148:H3153)</f>
        <v>306202023.47999996</v>
      </c>
      <c r="I3154" s="5">
        <f t="shared" si="141"/>
        <v>407481023.47999996</v>
      </c>
    </row>
    <row r="3156" spans="1:6" ht="12.75" customHeight="1">
      <c r="A3156" s="6" t="s">
        <v>403</v>
      </c>
      <c r="B3156" s="6" t="s">
        <v>1205</v>
      </c>
      <c r="C3156" s="6"/>
      <c r="D3156" s="8"/>
      <c r="E3156" s="22" t="s">
        <v>404</v>
      </c>
      <c r="F3156" s="22"/>
    </row>
    <row r="3157" spans="1:6" ht="12.75" customHeight="1">
      <c r="A3157" s="6"/>
      <c r="B3157" s="6"/>
      <c r="C3157" s="6" t="s">
        <v>1241</v>
      </c>
      <c r="D3157" s="8"/>
      <c r="E3157" s="22" t="s">
        <v>1242</v>
      </c>
      <c r="F3157" s="22"/>
    </row>
    <row r="3158" spans="4:9" ht="12.75" customHeight="1">
      <c r="D3158" s="7" t="s">
        <v>1361</v>
      </c>
      <c r="E3158" s="20" t="s">
        <v>198</v>
      </c>
      <c r="F3158" s="20"/>
      <c r="G3158" s="3">
        <v>29624000</v>
      </c>
      <c r="H3158" s="3">
        <v>0</v>
      </c>
      <c r="I3158" s="3">
        <f aca="true" t="shared" si="142" ref="I3158:I3166">G3158+H3158</f>
        <v>29624000</v>
      </c>
    </row>
    <row r="3159" spans="4:9" ht="12.75" customHeight="1">
      <c r="D3159" s="7" t="s">
        <v>1362</v>
      </c>
      <c r="E3159" s="20" t="s">
        <v>1319</v>
      </c>
      <c r="F3159" s="20"/>
      <c r="G3159" s="3">
        <v>5330000</v>
      </c>
      <c r="H3159" s="3">
        <v>0</v>
      </c>
      <c r="I3159" s="3">
        <f t="shared" si="142"/>
        <v>5330000</v>
      </c>
    </row>
    <row r="3160" spans="4:9" ht="12.75" customHeight="1">
      <c r="D3160" s="7" t="s">
        <v>1369</v>
      </c>
      <c r="E3160" s="20" t="s">
        <v>1320</v>
      </c>
      <c r="F3160" s="20"/>
      <c r="G3160" s="3">
        <v>125000</v>
      </c>
      <c r="H3160" s="3">
        <v>0</v>
      </c>
      <c r="I3160" s="3">
        <f t="shared" si="142"/>
        <v>125000</v>
      </c>
    </row>
    <row r="3161" spans="4:9" ht="12.75" customHeight="1">
      <c r="D3161" s="7" t="s">
        <v>1372</v>
      </c>
      <c r="E3161" s="20" t="s">
        <v>1322</v>
      </c>
      <c r="F3161" s="20"/>
      <c r="G3161" s="3">
        <v>250000</v>
      </c>
      <c r="H3161" s="3">
        <v>0</v>
      </c>
      <c r="I3161" s="3">
        <f t="shared" si="142"/>
        <v>250000</v>
      </c>
    </row>
    <row r="3162" spans="4:9" ht="12.75" customHeight="1">
      <c r="D3162" s="7" t="s">
        <v>1370</v>
      </c>
      <c r="E3162" s="20" t="s">
        <v>199</v>
      </c>
      <c r="F3162" s="20"/>
      <c r="G3162" s="3">
        <v>1840000</v>
      </c>
      <c r="H3162" s="3">
        <v>0</v>
      </c>
      <c r="I3162" s="3">
        <f t="shared" si="142"/>
        <v>1840000</v>
      </c>
    </row>
    <row r="3163" spans="4:9" ht="12.75" customHeight="1">
      <c r="D3163" s="7" t="s">
        <v>1363</v>
      </c>
      <c r="E3163" s="20" t="s">
        <v>1323</v>
      </c>
      <c r="F3163" s="20"/>
      <c r="G3163" s="3">
        <v>3238000</v>
      </c>
      <c r="H3163" s="3">
        <v>0</v>
      </c>
      <c r="I3163" s="3">
        <f t="shared" si="142"/>
        <v>3238000</v>
      </c>
    </row>
    <row r="3164" spans="4:9" ht="12.75" customHeight="1">
      <c r="D3164" s="7" t="s">
        <v>1365</v>
      </c>
      <c r="E3164" s="20" t="s">
        <v>1321</v>
      </c>
      <c r="F3164" s="20"/>
      <c r="G3164" s="3">
        <v>2448000</v>
      </c>
      <c r="H3164" s="3">
        <v>1545000</v>
      </c>
      <c r="I3164" s="3">
        <f t="shared" si="142"/>
        <v>3993000</v>
      </c>
    </row>
    <row r="3165" spans="4:9" ht="12.75" customHeight="1">
      <c r="D3165" s="7" t="s">
        <v>1367</v>
      </c>
      <c r="E3165" s="20" t="s">
        <v>1324</v>
      </c>
      <c r="F3165" s="20"/>
      <c r="G3165" s="3">
        <v>29585000</v>
      </c>
      <c r="H3165" s="3">
        <v>15449569.39</v>
      </c>
      <c r="I3165" s="3">
        <f t="shared" si="142"/>
        <v>45034569.39</v>
      </c>
    </row>
    <row r="3166" spans="4:9" ht="12.75" customHeight="1">
      <c r="D3166" s="7" t="s">
        <v>1374</v>
      </c>
      <c r="E3166" s="20" t="s">
        <v>1325</v>
      </c>
      <c r="F3166" s="20"/>
      <c r="G3166" s="3">
        <v>88750000</v>
      </c>
      <c r="H3166" s="3">
        <v>5500000</v>
      </c>
      <c r="I3166" s="3">
        <f t="shared" si="142"/>
        <v>94250000</v>
      </c>
    </row>
    <row r="3167" spans="5:6" ht="25.5" customHeight="1">
      <c r="E3167" s="20" t="s">
        <v>104</v>
      </c>
      <c r="F3167" s="20"/>
    </row>
    <row r="3168" spans="4:9" ht="12.75" customHeight="1">
      <c r="D3168" s="7" t="s">
        <v>1375</v>
      </c>
      <c r="E3168" s="20" t="s">
        <v>202</v>
      </c>
      <c r="F3168" s="20"/>
      <c r="G3168" s="3">
        <v>940000</v>
      </c>
      <c r="H3168" s="3">
        <v>0</v>
      </c>
      <c r="I3168" s="3">
        <f>G3168+H3168</f>
        <v>940000</v>
      </c>
    </row>
    <row r="3169" spans="4:9" ht="12.75" customHeight="1">
      <c r="D3169" s="7" t="s">
        <v>1376</v>
      </c>
      <c r="E3169" s="20" t="s">
        <v>1326</v>
      </c>
      <c r="F3169" s="20"/>
      <c r="G3169" s="3">
        <v>2860000</v>
      </c>
      <c r="H3169" s="3">
        <v>51580</v>
      </c>
      <c r="I3169" s="3">
        <f>G3169+H3169</f>
        <v>2911580</v>
      </c>
    </row>
    <row r="3170" spans="4:9" ht="12.75" customHeight="1">
      <c r="D3170" s="7" t="s">
        <v>1188</v>
      </c>
      <c r="E3170" s="20" t="s">
        <v>1338</v>
      </c>
      <c r="F3170" s="20"/>
      <c r="G3170" s="3">
        <v>1503300000</v>
      </c>
      <c r="H3170" s="3">
        <v>9489000</v>
      </c>
      <c r="I3170" s="3">
        <f>G3170+H3170</f>
        <v>1512789000</v>
      </c>
    </row>
    <row r="3171" spans="5:6" ht="37.5" customHeight="1">
      <c r="E3171" s="20" t="s">
        <v>105</v>
      </c>
      <c r="F3171" s="20"/>
    </row>
    <row r="3172" spans="4:9" ht="12.75" customHeight="1">
      <c r="D3172" s="7" t="s">
        <v>1380</v>
      </c>
      <c r="E3172" s="20" t="s">
        <v>207</v>
      </c>
      <c r="F3172" s="20"/>
      <c r="G3172" s="3">
        <v>6000000</v>
      </c>
      <c r="H3172" s="3">
        <v>0</v>
      </c>
      <c r="I3172" s="3">
        <f>G3172+H3172</f>
        <v>6000000</v>
      </c>
    </row>
    <row r="3173" spans="4:9" ht="12.75" customHeight="1">
      <c r="D3173" s="7" t="s">
        <v>1193</v>
      </c>
      <c r="E3173" s="20" t="s">
        <v>211</v>
      </c>
      <c r="F3173" s="20"/>
      <c r="G3173" s="3">
        <v>156000</v>
      </c>
      <c r="H3173" s="3">
        <v>0</v>
      </c>
      <c r="I3173" s="3">
        <f>G3173+H3173</f>
        <v>156000</v>
      </c>
    </row>
    <row r="3174" spans="4:9" ht="12.75" customHeight="1">
      <c r="D3174" s="7" t="s">
        <v>1377</v>
      </c>
      <c r="E3174" s="20" t="s">
        <v>1327</v>
      </c>
      <c r="F3174" s="20"/>
      <c r="G3174" s="3">
        <v>0</v>
      </c>
      <c r="H3174" s="3">
        <v>248000000</v>
      </c>
      <c r="I3174" s="3">
        <f>G3174+H3174</f>
        <v>248000000</v>
      </c>
    </row>
    <row r="3175" spans="4:9" ht="12.75" customHeight="1">
      <c r="D3175" s="7" t="s">
        <v>1378</v>
      </c>
      <c r="E3175" s="20" t="s">
        <v>1328</v>
      </c>
      <c r="F3175" s="20"/>
      <c r="G3175" s="3">
        <v>163270000</v>
      </c>
      <c r="H3175" s="3">
        <v>3532000</v>
      </c>
      <c r="I3175" s="3">
        <f>G3175+H3175</f>
        <v>166802000</v>
      </c>
    </row>
    <row r="3176" spans="5:6" ht="37.5" customHeight="1">
      <c r="E3176" s="20" t="s">
        <v>106</v>
      </c>
      <c r="F3176" s="20"/>
    </row>
    <row r="3177" spans="4:9" ht="12.75" customHeight="1" thickBot="1">
      <c r="D3177" s="7" t="s">
        <v>1392</v>
      </c>
      <c r="E3177" s="20" t="s">
        <v>1339</v>
      </c>
      <c r="F3177" s="20"/>
      <c r="G3177" s="3">
        <v>0</v>
      </c>
      <c r="H3177" s="3">
        <v>2125000</v>
      </c>
      <c r="I3177" s="3">
        <f>G3177+H3177</f>
        <v>2125000</v>
      </c>
    </row>
    <row r="3178" spans="5:9" ht="12.75" customHeight="1">
      <c r="E3178" s="21" t="s">
        <v>1681</v>
      </c>
      <c r="F3178" s="21"/>
      <c r="G3178" s="4"/>
      <c r="H3178" s="4"/>
      <c r="I3178" s="4"/>
    </row>
    <row r="3179" spans="4:9" ht="12.75" customHeight="1">
      <c r="D3179" s="7" t="s">
        <v>1211</v>
      </c>
      <c r="E3179" s="20" t="s">
        <v>1212</v>
      </c>
      <c r="F3179" s="20"/>
      <c r="G3179" s="3">
        <v>1837716000</v>
      </c>
      <c r="I3179" s="3">
        <f aca="true" t="shared" si="143" ref="I3179:I3184">G3179+H3179</f>
        <v>1837716000</v>
      </c>
    </row>
    <row r="3180" spans="4:9" ht="12.75" customHeight="1">
      <c r="D3180" s="7" t="s">
        <v>1217</v>
      </c>
      <c r="E3180" s="20" t="s">
        <v>1218</v>
      </c>
      <c r="F3180" s="20"/>
      <c r="H3180" s="3">
        <v>18859606.5</v>
      </c>
      <c r="I3180" s="3">
        <f t="shared" si="143"/>
        <v>18859606.5</v>
      </c>
    </row>
    <row r="3181" spans="4:9" ht="12.75" customHeight="1">
      <c r="D3181" s="7" t="s">
        <v>1219</v>
      </c>
      <c r="E3181" s="20" t="s">
        <v>1220</v>
      </c>
      <c r="F3181" s="20"/>
      <c r="H3181" s="3">
        <v>16900000</v>
      </c>
      <c r="I3181" s="3">
        <f t="shared" si="143"/>
        <v>16900000</v>
      </c>
    </row>
    <row r="3182" spans="4:9" ht="12.75" customHeight="1">
      <c r="D3182" s="7" t="s">
        <v>1272</v>
      </c>
      <c r="E3182" s="20" t="s">
        <v>1356</v>
      </c>
      <c r="F3182" s="20"/>
      <c r="H3182" s="3">
        <v>248000000</v>
      </c>
      <c r="I3182" s="3">
        <f t="shared" si="143"/>
        <v>248000000</v>
      </c>
    </row>
    <row r="3183" spans="4:9" ht="12.75" customHeight="1" thickBot="1">
      <c r="D3183" s="7" t="s">
        <v>1522</v>
      </c>
      <c r="E3183" s="20" t="s">
        <v>53</v>
      </c>
      <c r="F3183" s="20"/>
      <c r="H3183" s="3">
        <v>1932542.89</v>
      </c>
      <c r="I3183" s="3">
        <f t="shared" si="143"/>
        <v>1932542.89</v>
      </c>
    </row>
    <row r="3184" spans="5:9" ht="12.75" customHeight="1" thickBot="1">
      <c r="E3184" s="23" t="s">
        <v>1682</v>
      </c>
      <c r="F3184" s="23"/>
      <c r="G3184" s="5">
        <f>SUM(G3179:G3183)</f>
        <v>1837716000</v>
      </c>
      <c r="H3184" s="5">
        <f>SUM(H3179:H3183)</f>
        <v>285692149.39</v>
      </c>
      <c r="I3184" s="5">
        <f t="shared" si="143"/>
        <v>2123408149.3899999</v>
      </c>
    </row>
    <row r="3185" ht="6" customHeight="1"/>
    <row r="3186" spans="5:9" ht="33.75" customHeight="1">
      <c r="E3186" s="37" t="s">
        <v>1144</v>
      </c>
      <c r="F3186" s="37"/>
      <c r="G3186" s="10"/>
      <c r="H3186" s="10"/>
      <c r="I3186" s="10"/>
    </row>
    <row r="3187" spans="4:9" ht="12.75" customHeight="1">
      <c r="D3187" s="7" t="s">
        <v>1344</v>
      </c>
      <c r="E3187" s="38" t="s">
        <v>213</v>
      </c>
      <c r="F3187" s="38"/>
      <c r="G3187" s="3">
        <f>SUM(G3188:G3383)/2</f>
        <v>0</v>
      </c>
      <c r="H3187" s="3">
        <f>SUM(H3188:H3383)/2</f>
        <v>2251656408</v>
      </c>
      <c r="I3187" s="3">
        <f>G3187+H3187</f>
        <v>2251656408</v>
      </c>
    </row>
    <row r="3188" spans="5:6" ht="12.75">
      <c r="E3188" s="8" t="s">
        <v>1345</v>
      </c>
      <c r="F3188" s="15" t="s">
        <v>93</v>
      </c>
    </row>
    <row r="3189" spans="5:9" ht="12.75">
      <c r="E3189" s="7" t="s">
        <v>1346</v>
      </c>
      <c r="F3189" s="14" t="s">
        <v>752</v>
      </c>
      <c r="G3189" s="3">
        <v>0</v>
      </c>
      <c r="H3189" s="3">
        <v>3415500</v>
      </c>
      <c r="I3189" s="3">
        <f aca="true" t="shared" si="144" ref="I3189:I3201">G3189+H3189</f>
        <v>3415500</v>
      </c>
    </row>
    <row r="3190" spans="5:9" ht="12.75">
      <c r="E3190" s="7" t="s">
        <v>1347</v>
      </c>
      <c r="F3190" s="14" t="s">
        <v>1580</v>
      </c>
      <c r="G3190" s="3">
        <v>0</v>
      </c>
      <c r="H3190" s="3">
        <v>2821000</v>
      </c>
      <c r="I3190" s="3">
        <f t="shared" si="144"/>
        <v>2821000</v>
      </c>
    </row>
    <row r="3191" spans="5:9" ht="12.75">
      <c r="E3191" s="7" t="s">
        <v>1446</v>
      </c>
      <c r="F3191" s="14" t="s">
        <v>660</v>
      </c>
      <c r="G3191" s="3">
        <v>0</v>
      </c>
      <c r="H3191" s="3">
        <v>1367000</v>
      </c>
      <c r="I3191" s="3">
        <f t="shared" si="144"/>
        <v>1367000</v>
      </c>
    </row>
    <row r="3192" spans="5:9" ht="12.75">
      <c r="E3192" s="7" t="s">
        <v>1448</v>
      </c>
      <c r="F3192" s="14" t="s">
        <v>1530</v>
      </c>
      <c r="G3192" s="3">
        <v>0</v>
      </c>
      <c r="H3192" s="3">
        <v>250000</v>
      </c>
      <c r="I3192" s="3">
        <f t="shared" si="144"/>
        <v>250000</v>
      </c>
    </row>
    <row r="3193" spans="5:9" ht="12.75">
      <c r="E3193" s="7" t="s">
        <v>1452</v>
      </c>
      <c r="F3193" s="14" t="s">
        <v>1591</v>
      </c>
      <c r="G3193" s="3">
        <v>0</v>
      </c>
      <c r="H3193" s="3">
        <v>12341500</v>
      </c>
      <c r="I3193" s="3">
        <f t="shared" si="144"/>
        <v>12341500</v>
      </c>
    </row>
    <row r="3194" spans="5:9" ht="12.75">
      <c r="E3194" s="7" t="s">
        <v>1467</v>
      </c>
      <c r="F3194" s="14" t="s">
        <v>582</v>
      </c>
      <c r="G3194" s="3">
        <v>0</v>
      </c>
      <c r="H3194" s="3">
        <v>10979500</v>
      </c>
      <c r="I3194" s="3">
        <f t="shared" si="144"/>
        <v>10979500</v>
      </c>
    </row>
    <row r="3195" spans="5:9" ht="12.75">
      <c r="E3195" s="7" t="s">
        <v>1468</v>
      </c>
      <c r="F3195" s="14" t="s">
        <v>703</v>
      </c>
      <c r="G3195" s="3">
        <v>0</v>
      </c>
      <c r="H3195" s="3">
        <v>3572000</v>
      </c>
      <c r="I3195" s="3">
        <f t="shared" si="144"/>
        <v>3572000</v>
      </c>
    </row>
    <row r="3196" spans="5:9" ht="12.75">
      <c r="E3196" s="7" t="s">
        <v>1470</v>
      </c>
      <c r="F3196" s="14" t="s">
        <v>607</v>
      </c>
      <c r="G3196" s="3">
        <v>0</v>
      </c>
      <c r="H3196" s="3">
        <v>3891500</v>
      </c>
      <c r="I3196" s="3">
        <f t="shared" si="144"/>
        <v>3891500</v>
      </c>
    </row>
    <row r="3197" spans="5:9" ht="12.75">
      <c r="E3197" s="7" t="s">
        <v>1471</v>
      </c>
      <c r="F3197" s="14" t="s">
        <v>94</v>
      </c>
      <c r="G3197" s="3">
        <v>0</v>
      </c>
      <c r="H3197" s="3">
        <v>10406000</v>
      </c>
      <c r="I3197" s="3">
        <f t="shared" si="144"/>
        <v>10406000</v>
      </c>
    </row>
    <row r="3198" spans="5:9" ht="12.75">
      <c r="E3198" s="7" t="s">
        <v>1472</v>
      </c>
      <c r="F3198" s="14" t="s">
        <v>584</v>
      </c>
      <c r="G3198" s="3">
        <v>0</v>
      </c>
      <c r="H3198" s="3">
        <v>2500000</v>
      </c>
      <c r="I3198" s="3">
        <f t="shared" si="144"/>
        <v>2500000</v>
      </c>
    </row>
    <row r="3199" spans="5:9" ht="12.75">
      <c r="E3199" s="7" t="s">
        <v>1473</v>
      </c>
      <c r="F3199" s="14" t="s">
        <v>1602</v>
      </c>
      <c r="G3199" s="3">
        <v>0</v>
      </c>
      <c r="H3199" s="3">
        <v>15029000</v>
      </c>
      <c r="I3199" s="3">
        <f t="shared" si="144"/>
        <v>15029000</v>
      </c>
    </row>
    <row r="3200" spans="5:9" ht="12.75">
      <c r="E3200" s="7" t="s">
        <v>1474</v>
      </c>
      <c r="F3200" s="14" t="s">
        <v>95</v>
      </c>
      <c r="G3200" s="3">
        <v>0</v>
      </c>
      <c r="H3200" s="3">
        <v>6647000</v>
      </c>
      <c r="I3200" s="3">
        <f t="shared" si="144"/>
        <v>6647000</v>
      </c>
    </row>
    <row r="3201" spans="5:9" ht="12.75" customHeight="1">
      <c r="E3201" s="34" t="s">
        <v>300</v>
      </c>
      <c r="F3201" s="34"/>
      <c r="G3201" s="9">
        <f>SUM(G3189:G3200)</f>
        <v>0</v>
      </c>
      <c r="H3201" s="9">
        <f>SUM(H3189:H3200)</f>
        <v>73220000</v>
      </c>
      <c r="I3201" s="9">
        <f t="shared" si="144"/>
        <v>73220000</v>
      </c>
    </row>
    <row r="3202" spans="5:6" ht="12.75">
      <c r="E3202" s="8" t="s">
        <v>1348</v>
      </c>
      <c r="F3202" s="15" t="s">
        <v>1113</v>
      </c>
    </row>
    <row r="3203" spans="5:9" ht="12.75">
      <c r="E3203" s="7" t="s">
        <v>1346</v>
      </c>
      <c r="F3203" s="14" t="s">
        <v>405</v>
      </c>
      <c r="G3203" s="3">
        <v>0</v>
      </c>
      <c r="H3203" s="3">
        <v>9879975</v>
      </c>
      <c r="I3203" s="3">
        <f aca="true" t="shared" si="145" ref="I3203:I3234">G3203+H3203</f>
        <v>9879975</v>
      </c>
    </row>
    <row r="3204" spans="5:9" ht="12.75">
      <c r="E3204" s="7" t="s">
        <v>1347</v>
      </c>
      <c r="F3204" s="14" t="s">
        <v>405</v>
      </c>
      <c r="G3204" s="3">
        <v>0</v>
      </c>
      <c r="H3204" s="3">
        <v>1682194</v>
      </c>
      <c r="I3204" s="3">
        <f t="shared" si="145"/>
        <v>1682194</v>
      </c>
    </row>
    <row r="3205" spans="5:9" ht="12.75">
      <c r="E3205" s="7" t="s">
        <v>1446</v>
      </c>
      <c r="F3205" s="14" t="s">
        <v>894</v>
      </c>
      <c r="G3205" s="3">
        <v>0</v>
      </c>
      <c r="H3205" s="3">
        <v>1646662</v>
      </c>
      <c r="I3205" s="3">
        <f t="shared" si="145"/>
        <v>1646662</v>
      </c>
    </row>
    <row r="3206" spans="5:9" ht="12.75">
      <c r="E3206" s="7" t="s">
        <v>1448</v>
      </c>
      <c r="F3206" s="14" t="s">
        <v>893</v>
      </c>
      <c r="G3206" s="3">
        <v>0</v>
      </c>
      <c r="H3206" s="3">
        <v>19762200</v>
      </c>
      <c r="I3206" s="3">
        <f t="shared" si="145"/>
        <v>19762200</v>
      </c>
    </row>
    <row r="3207" spans="5:9" ht="12.75">
      <c r="E3207" s="7" t="s">
        <v>1452</v>
      </c>
      <c r="F3207" s="14" t="s">
        <v>893</v>
      </c>
      <c r="G3207" s="3">
        <v>0</v>
      </c>
      <c r="H3207" s="3">
        <v>13905150</v>
      </c>
      <c r="I3207" s="3">
        <f t="shared" si="145"/>
        <v>13905150</v>
      </c>
    </row>
    <row r="3208" spans="5:9" ht="12.75">
      <c r="E3208" s="7" t="s">
        <v>1467</v>
      </c>
      <c r="F3208" s="14" t="s">
        <v>892</v>
      </c>
      <c r="G3208" s="3">
        <v>0</v>
      </c>
      <c r="H3208" s="3">
        <v>12797005</v>
      </c>
      <c r="I3208" s="3">
        <f t="shared" si="145"/>
        <v>12797005</v>
      </c>
    </row>
    <row r="3209" spans="5:9" ht="12.75">
      <c r="E3209" s="7" t="s">
        <v>1468</v>
      </c>
      <c r="F3209" s="14" t="s">
        <v>891</v>
      </c>
      <c r="G3209" s="3">
        <v>0</v>
      </c>
      <c r="H3209" s="3">
        <v>8679788</v>
      </c>
      <c r="I3209" s="3">
        <f t="shared" si="145"/>
        <v>8679788</v>
      </c>
    </row>
    <row r="3210" spans="5:9" ht="12.75">
      <c r="E3210" s="7" t="s">
        <v>1470</v>
      </c>
      <c r="F3210" s="14" t="s">
        <v>108</v>
      </c>
      <c r="G3210" s="3">
        <v>0</v>
      </c>
      <c r="H3210" s="3">
        <v>1304100</v>
      </c>
      <c r="I3210" s="3">
        <f t="shared" si="145"/>
        <v>1304100</v>
      </c>
    </row>
    <row r="3211" spans="5:9" ht="12.75">
      <c r="E3211" s="7" t="s">
        <v>1471</v>
      </c>
      <c r="F3211" s="14" t="s">
        <v>890</v>
      </c>
      <c r="G3211" s="3">
        <v>0</v>
      </c>
      <c r="H3211" s="3">
        <v>4483765</v>
      </c>
      <c r="I3211" s="3">
        <f t="shared" si="145"/>
        <v>4483765</v>
      </c>
    </row>
    <row r="3212" spans="5:9" ht="12.75">
      <c r="E3212" s="7" t="s">
        <v>1472</v>
      </c>
      <c r="F3212" s="14" t="s">
        <v>1508</v>
      </c>
      <c r="G3212" s="3">
        <v>0</v>
      </c>
      <c r="H3212" s="3">
        <v>6063300</v>
      </c>
      <c r="I3212" s="3">
        <f t="shared" si="145"/>
        <v>6063300</v>
      </c>
    </row>
    <row r="3213" spans="5:9" ht="12.75">
      <c r="E3213" s="7" t="s">
        <v>1473</v>
      </c>
      <c r="F3213" s="14" t="s">
        <v>1508</v>
      </c>
      <c r="G3213" s="3">
        <v>0</v>
      </c>
      <c r="H3213" s="3">
        <v>8233312</v>
      </c>
      <c r="I3213" s="3">
        <f t="shared" si="145"/>
        <v>8233312</v>
      </c>
    </row>
    <row r="3214" spans="5:9" ht="12.75">
      <c r="E3214" s="7" t="s">
        <v>1474</v>
      </c>
      <c r="F3214" s="14" t="s">
        <v>872</v>
      </c>
      <c r="G3214" s="3">
        <v>0</v>
      </c>
      <c r="H3214" s="3">
        <v>2963992</v>
      </c>
      <c r="I3214" s="3">
        <f t="shared" si="145"/>
        <v>2963992</v>
      </c>
    </row>
    <row r="3215" spans="5:9" ht="12.75">
      <c r="E3215" s="7" t="s">
        <v>1475</v>
      </c>
      <c r="F3215" s="14" t="s">
        <v>406</v>
      </c>
      <c r="G3215" s="3">
        <v>0</v>
      </c>
      <c r="H3215" s="3">
        <v>7525140</v>
      </c>
      <c r="I3215" s="3">
        <f t="shared" si="145"/>
        <v>7525140</v>
      </c>
    </row>
    <row r="3216" spans="5:9" ht="12.75">
      <c r="E3216" s="7" t="s">
        <v>1477</v>
      </c>
      <c r="F3216" s="14" t="s">
        <v>406</v>
      </c>
      <c r="G3216" s="3">
        <v>0</v>
      </c>
      <c r="H3216" s="3">
        <v>13087200</v>
      </c>
      <c r="I3216" s="3">
        <f t="shared" si="145"/>
        <v>13087200</v>
      </c>
    </row>
    <row r="3217" spans="5:9" ht="12.75">
      <c r="E3217" s="7" t="s">
        <v>1478</v>
      </c>
      <c r="F3217" s="14" t="s">
        <v>434</v>
      </c>
      <c r="G3217" s="3">
        <v>0</v>
      </c>
      <c r="H3217" s="3">
        <v>11098800</v>
      </c>
      <c r="I3217" s="3">
        <f t="shared" si="145"/>
        <v>11098800</v>
      </c>
    </row>
    <row r="3218" spans="5:9" ht="12.75">
      <c r="E3218" s="7" t="s">
        <v>1479</v>
      </c>
      <c r="F3218" s="14" t="s">
        <v>434</v>
      </c>
      <c r="G3218" s="3">
        <v>0</v>
      </c>
      <c r="H3218" s="3">
        <v>16880316</v>
      </c>
      <c r="I3218" s="3">
        <f t="shared" si="145"/>
        <v>16880316</v>
      </c>
    </row>
    <row r="3219" spans="5:9" ht="12.75">
      <c r="E3219" s="7" t="s">
        <v>1532</v>
      </c>
      <c r="F3219" s="14" t="s">
        <v>877</v>
      </c>
      <c r="G3219" s="3">
        <v>0</v>
      </c>
      <c r="H3219" s="3">
        <v>2470188</v>
      </c>
      <c r="I3219" s="3">
        <f t="shared" si="145"/>
        <v>2470188</v>
      </c>
    </row>
    <row r="3220" spans="5:9" ht="12.75">
      <c r="E3220" s="7" t="s">
        <v>1534</v>
      </c>
      <c r="F3220" s="14" t="s">
        <v>877</v>
      </c>
      <c r="G3220" s="3">
        <v>0</v>
      </c>
      <c r="H3220" s="3">
        <v>3372558</v>
      </c>
      <c r="I3220" s="3">
        <f t="shared" si="145"/>
        <v>3372558</v>
      </c>
    </row>
    <row r="3221" spans="5:9" ht="12.75">
      <c r="E3221" s="7" t="s">
        <v>1535</v>
      </c>
      <c r="F3221" s="14" t="s">
        <v>876</v>
      </c>
      <c r="G3221" s="3">
        <v>0</v>
      </c>
      <c r="H3221" s="3">
        <v>2963992</v>
      </c>
      <c r="I3221" s="3">
        <f t="shared" si="145"/>
        <v>2963992</v>
      </c>
    </row>
    <row r="3222" spans="5:9" ht="12.75">
      <c r="E3222" s="7" t="s">
        <v>1537</v>
      </c>
      <c r="F3222" s="14" t="s">
        <v>875</v>
      </c>
      <c r="G3222" s="3">
        <v>0</v>
      </c>
      <c r="H3222" s="3">
        <v>15643295</v>
      </c>
      <c r="I3222" s="3">
        <f t="shared" si="145"/>
        <v>15643295</v>
      </c>
    </row>
    <row r="3223" spans="5:9" ht="12.75">
      <c r="E3223" s="7" t="s">
        <v>1539</v>
      </c>
      <c r="F3223" s="14" t="s">
        <v>874</v>
      </c>
      <c r="G3223" s="3">
        <v>0</v>
      </c>
      <c r="H3223" s="3">
        <v>3293325</v>
      </c>
      <c r="I3223" s="3">
        <f t="shared" si="145"/>
        <v>3293325</v>
      </c>
    </row>
    <row r="3224" spans="5:9" ht="12.75">
      <c r="E3224" s="7" t="s">
        <v>1540</v>
      </c>
      <c r="F3224" s="14" t="s">
        <v>873</v>
      </c>
      <c r="G3224" s="3">
        <v>0</v>
      </c>
      <c r="H3224" s="3">
        <v>3293325</v>
      </c>
      <c r="I3224" s="3">
        <f t="shared" si="145"/>
        <v>3293325</v>
      </c>
    </row>
    <row r="3225" spans="5:9" ht="12.75">
      <c r="E3225" s="7" t="s">
        <v>1541</v>
      </c>
      <c r="F3225" s="14" t="s">
        <v>902</v>
      </c>
      <c r="G3225" s="3">
        <v>0</v>
      </c>
      <c r="H3225" s="3">
        <v>6586650</v>
      </c>
      <c r="I3225" s="3">
        <f t="shared" si="145"/>
        <v>6586650</v>
      </c>
    </row>
    <row r="3226" spans="5:9" ht="12.75">
      <c r="E3226" s="7" t="s">
        <v>1542</v>
      </c>
      <c r="F3226" s="14" t="s">
        <v>889</v>
      </c>
      <c r="G3226" s="3">
        <v>0</v>
      </c>
      <c r="H3226" s="3">
        <v>9879975</v>
      </c>
      <c r="I3226" s="3">
        <f t="shared" si="145"/>
        <v>9879975</v>
      </c>
    </row>
    <row r="3227" spans="5:9" ht="12.75">
      <c r="E3227" s="7" t="s">
        <v>1543</v>
      </c>
      <c r="F3227" s="14" t="s">
        <v>889</v>
      </c>
      <c r="G3227" s="3">
        <v>0</v>
      </c>
      <c r="H3227" s="3">
        <v>4116657</v>
      </c>
      <c r="I3227" s="3">
        <f t="shared" si="145"/>
        <v>4116657</v>
      </c>
    </row>
    <row r="3228" spans="5:9" ht="12.75">
      <c r="E3228" s="7" t="s">
        <v>1544</v>
      </c>
      <c r="F3228" s="14" t="s">
        <v>909</v>
      </c>
      <c r="G3228" s="3">
        <v>0</v>
      </c>
      <c r="H3228" s="3">
        <v>16880316</v>
      </c>
      <c r="I3228" s="3">
        <f t="shared" si="145"/>
        <v>16880316</v>
      </c>
    </row>
    <row r="3229" spans="5:9" ht="12.75">
      <c r="E3229" s="7" t="s">
        <v>1545</v>
      </c>
      <c r="F3229" s="14" t="s">
        <v>908</v>
      </c>
      <c r="G3229" s="3">
        <v>0</v>
      </c>
      <c r="H3229" s="3">
        <v>6073006</v>
      </c>
      <c r="I3229" s="3">
        <f t="shared" si="145"/>
        <v>6073006</v>
      </c>
    </row>
    <row r="3230" spans="5:9" ht="12.75">
      <c r="E3230" s="7" t="s">
        <v>1546</v>
      </c>
      <c r="F3230" s="14" t="s">
        <v>907</v>
      </c>
      <c r="G3230" s="3">
        <v>0</v>
      </c>
      <c r="H3230" s="3">
        <v>3768188</v>
      </c>
      <c r="I3230" s="3">
        <f t="shared" si="145"/>
        <v>3768188</v>
      </c>
    </row>
    <row r="3231" spans="5:9" ht="12.75">
      <c r="E3231" s="7" t="s">
        <v>1547</v>
      </c>
      <c r="F3231" s="14" t="s">
        <v>906</v>
      </c>
      <c r="G3231" s="3">
        <v>0</v>
      </c>
      <c r="H3231" s="3">
        <v>10099530</v>
      </c>
      <c r="I3231" s="3">
        <f t="shared" si="145"/>
        <v>10099530</v>
      </c>
    </row>
    <row r="3232" spans="5:9" ht="12.75">
      <c r="E3232" s="7" t="s">
        <v>1549</v>
      </c>
      <c r="F3232" s="14" t="s">
        <v>905</v>
      </c>
      <c r="G3232" s="3">
        <v>0</v>
      </c>
      <c r="H3232" s="3">
        <v>1646662</v>
      </c>
      <c r="I3232" s="3">
        <f t="shared" si="145"/>
        <v>1646662</v>
      </c>
    </row>
    <row r="3233" spans="5:9" ht="12.75">
      <c r="E3233" s="7" t="s">
        <v>1550</v>
      </c>
      <c r="F3233" s="14" t="s">
        <v>904</v>
      </c>
      <c r="G3233" s="3">
        <v>0</v>
      </c>
      <c r="H3233" s="3">
        <v>13087200</v>
      </c>
      <c r="I3233" s="3">
        <f t="shared" si="145"/>
        <v>13087200</v>
      </c>
    </row>
    <row r="3234" spans="5:9" ht="12.75">
      <c r="E3234" s="7" t="s">
        <v>1551</v>
      </c>
      <c r="F3234" s="14" t="s">
        <v>911</v>
      </c>
      <c r="G3234" s="3">
        <v>0</v>
      </c>
      <c r="H3234" s="3">
        <v>9112500</v>
      </c>
      <c r="I3234" s="3">
        <f t="shared" si="145"/>
        <v>9112500</v>
      </c>
    </row>
    <row r="3235" spans="5:9" ht="12.75">
      <c r="E3235" s="7" t="s">
        <v>1553</v>
      </c>
      <c r="F3235" s="14" t="s">
        <v>1509</v>
      </c>
      <c r="G3235" s="3">
        <v>0</v>
      </c>
      <c r="H3235" s="3">
        <v>5844596</v>
      </c>
      <c r="I3235" s="3">
        <f aca="true" t="shared" si="146" ref="I3235:I3266">G3235+H3235</f>
        <v>5844596</v>
      </c>
    </row>
    <row r="3236" spans="5:9" ht="12.75">
      <c r="E3236" s="7" t="s">
        <v>587</v>
      </c>
      <c r="F3236" s="14" t="s">
        <v>895</v>
      </c>
      <c r="G3236" s="3">
        <v>0</v>
      </c>
      <c r="H3236" s="3">
        <v>8233312</v>
      </c>
      <c r="I3236" s="3">
        <f t="shared" si="146"/>
        <v>8233312</v>
      </c>
    </row>
    <row r="3237" spans="5:9" ht="12.75">
      <c r="E3237" s="7" t="s">
        <v>589</v>
      </c>
      <c r="F3237" s="14" t="s">
        <v>903</v>
      </c>
      <c r="G3237" s="3">
        <v>0</v>
      </c>
      <c r="H3237" s="3">
        <v>3502688</v>
      </c>
      <c r="I3237" s="3">
        <f t="shared" si="146"/>
        <v>3502688</v>
      </c>
    </row>
    <row r="3238" spans="5:9" ht="12.75">
      <c r="E3238" s="7" t="s">
        <v>591</v>
      </c>
      <c r="F3238" s="14" t="s">
        <v>435</v>
      </c>
      <c r="G3238" s="3">
        <v>0</v>
      </c>
      <c r="H3238" s="3">
        <v>1822500</v>
      </c>
      <c r="I3238" s="3">
        <f t="shared" si="146"/>
        <v>1822500</v>
      </c>
    </row>
    <row r="3239" spans="5:9" ht="12.75">
      <c r="E3239" s="7" t="s">
        <v>593</v>
      </c>
      <c r="F3239" s="14" t="s">
        <v>910</v>
      </c>
      <c r="G3239" s="3">
        <v>0</v>
      </c>
      <c r="H3239" s="3">
        <v>10224810</v>
      </c>
      <c r="I3239" s="3">
        <f t="shared" si="146"/>
        <v>10224810</v>
      </c>
    </row>
    <row r="3240" spans="5:9" ht="12.75">
      <c r="E3240" s="7" t="s">
        <v>595</v>
      </c>
      <c r="F3240" s="14" t="s">
        <v>901</v>
      </c>
      <c r="G3240" s="3">
        <v>0</v>
      </c>
      <c r="H3240" s="3">
        <v>1152858</v>
      </c>
      <c r="I3240" s="3">
        <f t="shared" si="146"/>
        <v>1152858</v>
      </c>
    </row>
    <row r="3241" spans="5:9" ht="12.75">
      <c r="E3241" s="7" t="s">
        <v>597</v>
      </c>
      <c r="F3241" s="14" t="s">
        <v>900</v>
      </c>
      <c r="G3241" s="3">
        <v>0</v>
      </c>
      <c r="H3241" s="3">
        <v>10428804</v>
      </c>
      <c r="I3241" s="3">
        <f t="shared" si="146"/>
        <v>10428804</v>
      </c>
    </row>
    <row r="3242" spans="5:9" ht="12.75">
      <c r="E3242" s="7" t="s">
        <v>598</v>
      </c>
      <c r="F3242" s="14" t="s">
        <v>866</v>
      </c>
      <c r="G3242" s="3">
        <v>0</v>
      </c>
      <c r="H3242" s="3">
        <v>411665</v>
      </c>
      <c r="I3242" s="3">
        <f t="shared" si="146"/>
        <v>411665</v>
      </c>
    </row>
    <row r="3243" spans="5:9" ht="12.75">
      <c r="E3243" s="7" t="s">
        <v>599</v>
      </c>
      <c r="F3243" s="14" t="s">
        <v>899</v>
      </c>
      <c r="G3243" s="3">
        <v>0</v>
      </c>
      <c r="H3243" s="3">
        <v>11420812</v>
      </c>
      <c r="I3243" s="3">
        <f t="shared" si="146"/>
        <v>11420812</v>
      </c>
    </row>
    <row r="3244" spans="5:9" ht="12.75">
      <c r="E3244" s="7" t="s">
        <v>601</v>
      </c>
      <c r="F3244" s="14" t="s">
        <v>878</v>
      </c>
      <c r="G3244" s="3">
        <v>0</v>
      </c>
      <c r="H3244" s="3">
        <v>3372558</v>
      </c>
      <c r="I3244" s="3">
        <f t="shared" si="146"/>
        <v>3372558</v>
      </c>
    </row>
    <row r="3245" spans="5:9" ht="12.75">
      <c r="E3245" s="7" t="s">
        <v>603</v>
      </c>
      <c r="F3245" s="14" t="s">
        <v>897</v>
      </c>
      <c r="G3245" s="3">
        <v>0</v>
      </c>
      <c r="H3245" s="3">
        <v>5763513</v>
      </c>
      <c r="I3245" s="3">
        <f t="shared" si="146"/>
        <v>5763513</v>
      </c>
    </row>
    <row r="3246" spans="5:9" ht="12.75">
      <c r="E3246" s="7" t="s">
        <v>604</v>
      </c>
      <c r="F3246" s="14" t="s">
        <v>407</v>
      </c>
      <c r="G3246" s="3">
        <v>0</v>
      </c>
      <c r="H3246" s="3">
        <v>1084860</v>
      </c>
      <c r="I3246" s="3">
        <f t="shared" si="146"/>
        <v>1084860</v>
      </c>
    </row>
    <row r="3247" spans="5:9" ht="12.75">
      <c r="E3247" s="7" t="s">
        <v>606</v>
      </c>
      <c r="F3247" s="14" t="s">
        <v>896</v>
      </c>
      <c r="G3247" s="3">
        <v>0</v>
      </c>
      <c r="H3247" s="3">
        <v>3311859</v>
      </c>
      <c r="I3247" s="3">
        <f t="shared" si="146"/>
        <v>3311859</v>
      </c>
    </row>
    <row r="3248" spans="5:9" ht="12.75">
      <c r="E3248" s="7" t="s">
        <v>608</v>
      </c>
      <c r="F3248" s="14" t="s">
        <v>896</v>
      </c>
      <c r="G3248" s="3">
        <v>0</v>
      </c>
      <c r="H3248" s="3">
        <v>12020830</v>
      </c>
      <c r="I3248" s="3">
        <f t="shared" si="146"/>
        <v>12020830</v>
      </c>
    </row>
    <row r="3249" spans="5:9" ht="12.75">
      <c r="E3249" s="7" t="s">
        <v>610</v>
      </c>
      <c r="F3249" s="14" t="s">
        <v>414</v>
      </c>
      <c r="G3249" s="3">
        <v>0</v>
      </c>
      <c r="H3249" s="3">
        <v>2196000</v>
      </c>
      <c r="I3249" s="3">
        <f t="shared" si="146"/>
        <v>2196000</v>
      </c>
    </row>
    <row r="3250" spans="5:9" ht="12.75">
      <c r="E3250" s="7" t="s">
        <v>612</v>
      </c>
      <c r="F3250" s="14" t="s">
        <v>868</v>
      </c>
      <c r="G3250" s="3">
        <v>0</v>
      </c>
      <c r="H3250" s="3">
        <v>39144000</v>
      </c>
      <c r="I3250" s="3">
        <f t="shared" si="146"/>
        <v>39144000</v>
      </c>
    </row>
    <row r="3251" spans="5:9" ht="12.75">
      <c r="E3251" s="7" t="s">
        <v>614</v>
      </c>
      <c r="F3251" s="14" t="s">
        <v>859</v>
      </c>
      <c r="G3251" s="3">
        <v>0</v>
      </c>
      <c r="H3251" s="3">
        <v>13905150</v>
      </c>
      <c r="I3251" s="3">
        <f t="shared" si="146"/>
        <v>13905150</v>
      </c>
    </row>
    <row r="3252" spans="5:9" ht="12.75">
      <c r="E3252" s="7" t="s">
        <v>616</v>
      </c>
      <c r="F3252" s="14" t="s">
        <v>409</v>
      </c>
      <c r="G3252" s="3">
        <v>0</v>
      </c>
      <c r="H3252" s="3">
        <v>54675000</v>
      </c>
      <c r="I3252" s="3">
        <f t="shared" si="146"/>
        <v>54675000</v>
      </c>
    </row>
    <row r="3253" spans="5:9" ht="12.75">
      <c r="E3253" s="7" t="s">
        <v>618</v>
      </c>
      <c r="F3253" s="14" t="s">
        <v>409</v>
      </c>
      <c r="G3253" s="3">
        <v>0</v>
      </c>
      <c r="H3253" s="3">
        <v>16466625</v>
      </c>
      <c r="I3253" s="3">
        <f t="shared" si="146"/>
        <v>16466625</v>
      </c>
    </row>
    <row r="3254" spans="5:9" ht="12.75">
      <c r="E3254" s="7" t="s">
        <v>619</v>
      </c>
      <c r="F3254" s="14" t="s">
        <v>912</v>
      </c>
      <c r="G3254" s="3">
        <v>0</v>
      </c>
      <c r="H3254" s="3">
        <v>4374000</v>
      </c>
      <c r="I3254" s="3">
        <f t="shared" si="146"/>
        <v>4374000</v>
      </c>
    </row>
    <row r="3255" spans="5:9" ht="12.75">
      <c r="E3255" s="7" t="s">
        <v>620</v>
      </c>
      <c r="F3255" s="14" t="s">
        <v>420</v>
      </c>
      <c r="G3255" s="3">
        <v>0</v>
      </c>
      <c r="H3255" s="3">
        <v>3505995</v>
      </c>
      <c r="I3255" s="3">
        <f t="shared" si="146"/>
        <v>3505995</v>
      </c>
    </row>
    <row r="3256" spans="5:9" ht="12.75">
      <c r="E3256" s="7" t="s">
        <v>622</v>
      </c>
      <c r="F3256" s="14" t="s">
        <v>857</v>
      </c>
      <c r="G3256" s="3">
        <v>0</v>
      </c>
      <c r="H3256" s="3">
        <v>4188312</v>
      </c>
      <c r="I3256" s="3">
        <f t="shared" si="146"/>
        <v>4188312</v>
      </c>
    </row>
    <row r="3257" spans="5:9" ht="12.75">
      <c r="E3257" s="7" t="s">
        <v>624</v>
      </c>
      <c r="F3257" s="14" t="s">
        <v>410</v>
      </c>
      <c r="G3257" s="3">
        <v>0</v>
      </c>
      <c r="H3257" s="3">
        <v>10428862</v>
      </c>
      <c r="I3257" s="3">
        <f t="shared" si="146"/>
        <v>10428862</v>
      </c>
    </row>
    <row r="3258" spans="5:9" ht="12.75">
      <c r="E3258" s="7" t="s">
        <v>625</v>
      </c>
      <c r="F3258" s="14" t="s">
        <v>410</v>
      </c>
      <c r="G3258" s="3">
        <v>0</v>
      </c>
      <c r="H3258" s="3">
        <v>2140662</v>
      </c>
      <c r="I3258" s="3">
        <f t="shared" si="146"/>
        <v>2140662</v>
      </c>
    </row>
    <row r="3259" spans="5:9" ht="12.75">
      <c r="E3259" s="7" t="s">
        <v>626</v>
      </c>
      <c r="F3259" s="14" t="s">
        <v>421</v>
      </c>
      <c r="G3259" s="3">
        <v>0</v>
      </c>
      <c r="H3259" s="3">
        <v>10428862</v>
      </c>
      <c r="I3259" s="3">
        <f t="shared" si="146"/>
        <v>10428862</v>
      </c>
    </row>
    <row r="3260" spans="5:9" ht="12.75">
      <c r="E3260" s="7" t="s">
        <v>628</v>
      </c>
      <c r="F3260" s="14" t="s">
        <v>855</v>
      </c>
      <c r="G3260" s="3">
        <v>0</v>
      </c>
      <c r="H3260" s="3">
        <v>3510000</v>
      </c>
      <c r="I3260" s="3">
        <f t="shared" si="146"/>
        <v>3510000</v>
      </c>
    </row>
    <row r="3261" spans="5:9" ht="12.75">
      <c r="E3261" s="7" t="s">
        <v>630</v>
      </c>
      <c r="F3261" s="14" t="s">
        <v>853</v>
      </c>
      <c r="G3261" s="3">
        <v>0</v>
      </c>
      <c r="H3261" s="3">
        <v>6586650</v>
      </c>
      <c r="I3261" s="3">
        <f t="shared" si="146"/>
        <v>6586650</v>
      </c>
    </row>
    <row r="3262" spans="5:9" ht="12.75">
      <c r="E3262" s="7" t="s">
        <v>631</v>
      </c>
      <c r="F3262" s="14" t="s">
        <v>853</v>
      </c>
      <c r="G3262" s="3">
        <v>0</v>
      </c>
      <c r="H3262" s="3">
        <v>8233312</v>
      </c>
      <c r="I3262" s="3">
        <f t="shared" si="146"/>
        <v>8233312</v>
      </c>
    </row>
    <row r="3263" spans="5:9" ht="12.75">
      <c r="E3263" s="7" t="s">
        <v>633</v>
      </c>
      <c r="F3263" s="14" t="s">
        <v>97</v>
      </c>
      <c r="G3263" s="3">
        <v>0</v>
      </c>
      <c r="H3263" s="3">
        <v>4939988</v>
      </c>
      <c r="I3263" s="3">
        <f t="shared" si="146"/>
        <v>4939988</v>
      </c>
    </row>
    <row r="3264" spans="5:9" ht="12.75">
      <c r="E3264" s="7" t="s">
        <v>635</v>
      </c>
      <c r="F3264" s="14" t="s">
        <v>423</v>
      </c>
      <c r="G3264" s="3">
        <v>0</v>
      </c>
      <c r="H3264" s="3">
        <v>16466625</v>
      </c>
      <c r="I3264" s="3">
        <f t="shared" si="146"/>
        <v>16466625</v>
      </c>
    </row>
    <row r="3265" spans="5:9" ht="12.75">
      <c r="E3265" s="7" t="s">
        <v>636</v>
      </c>
      <c r="F3265" s="14" t="s">
        <v>98</v>
      </c>
      <c r="G3265" s="3">
        <v>0</v>
      </c>
      <c r="H3265" s="3">
        <v>13905150</v>
      </c>
      <c r="I3265" s="3">
        <f t="shared" si="146"/>
        <v>13905150</v>
      </c>
    </row>
    <row r="3266" spans="5:9" ht="12.75">
      <c r="E3266" s="7" t="s">
        <v>637</v>
      </c>
      <c r="F3266" s="14" t="s">
        <v>851</v>
      </c>
      <c r="G3266" s="3">
        <v>0</v>
      </c>
      <c r="H3266" s="3">
        <v>3089750</v>
      </c>
      <c r="I3266" s="3">
        <f t="shared" si="146"/>
        <v>3089750</v>
      </c>
    </row>
    <row r="3267" spans="5:9" ht="12.75">
      <c r="E3267" s="7" t="s">
        <v>638</v>
      </c>
      <c r="F3267" s="14" t="s">
        <v>852</v>
      </c>
      <c r="G3267" s="3">
        <v>0</v>
      </c>
      <c r="H3267" s="3">
        <v>3293325</v>
      </c>
      <c r="I3267" s="3">
        <f aca="true" t="shared" si="147" ref="I3267:I3298">G3267+H3267</f>
        <v>3293325</v>
      </c>
    </row>
    <row r="3268" spans="5:9" ht="12.75">
      <c r="E3268" s="7" t="s">
        <v>639</v>
      </c>
      <c r="F3268" s="14" t="s">
        <v>854</v>
      </c>
      <c r="G3268" s="3">
        <v>0</v>
      </c>
      <c r="H3268" s="3">
        <v>7739314</v>
      </c>
      <c r="I3268" s="3">
        <f t="shared" si="147"/>
        <v>7739314</v>
      </c>
    </row>
    <row r="3269" spans="5:9" ht="12.75">
      <c r="E3269" s="7" t="s">
        <v>641</v>
      </c>
      <c r="F3269" s="14" t="s">
        <v>424</v>
      </c>
      <c r="G3269" s="3">
        <v>0</v>
      </c>
      <c r="H3269" s="3">
        <v>27019234</v>
      </c>
      <c r="I3269" s="3">
        <f t="shared" si="147"/>
        <v>27019234</v>
      </c>
    </row>
    <row r="3270" spans="5:9" ht="12.75">
      <c r="E3270" s="7" t="s">
        <v>643</v>
      </c>
      <c r="F3270" s="14" t="s">
        <v>424</v>
      </c>
      <c r="G3270" s="3">
        <v>0</v>
      </c>
      <c r="H3270" s="3">
        <v>23996443</v>
      </c>
      <c r="I3270" s="3">
        <f t="shared" si="147"/>
        <v>23996443</v>
      </c>
    </row>
    <row r="3271" spans="5:9" ht="12.75">
      <c r="E3271" s="7" t="s">
        <v>645</v>
      </c>
      <c r="F3271" s="14" t="s">
        <v>96</v>
      </c>
      <c r="G3271" s="3">
        <v>0</v>
      </c>
      <c r="H3271" s="3">
        <v>8382488</v>
      </c>
      <c r="I3271" s="3">
        <f t="shared" si="147"/>
        <v>8382488</v>
      </c>
    </row>
    <row r="3272" spans="5:9" ht="12.75">
      <c r="E3272" s="7" t="s">
        <v>646</v>
      </c>
      <c r="F3272" s="14" t="s">
        <v>856</v>
      </c>
      <c r="G3272" s="3">
        <v>0</v>
      </c>
      <c r="H3272" s="3">
        <v>3293325</v>
      </c>
      <c r="I3272" s="3">
        <f t="shared" si="147"/>
        <v>3293325</v>
      </c>
    </row>
    <row r="3273" spans="5:9" ht="12.75">
      <c r="E3273" s="7" t="s">
        <v>648</v>
      </c>
      <c r="F3273" s="14" t="s">
        <v>865</v>
      </c>
      <c r="G3273" s="3">
        <v>0</v>
      </c>
      <c r="H3273" s="3">
        <v>4939988</v>
      </c>
      <c r="I3273" s="3">
        <f t="shared" si="147"/>
        <v>4939988</v>
      </c>
    </row>
    <row r="3274" spans="5:9" ht="12.75">
      <c r="E3274" s="7" t="s">
        <v>650</v>
      </c>
      <c r="F3274" s="14" t="s">
        <v>425</v>
      </c>
      <c r="G3274" s="3">
        <v>0</v>
      </c>
      <c r="H3274" s="3">
        <v>3564540</v>
      </c>
      <c r="I3274" s="3">
        <f t="shared" si="147"/>
        <v>3564540</v>
      </c>
    </row>
    <row r="3275" spans="5:9" ht="12.75">
      <c r="E3275" s="7" t="s">
        <v>651</v>
      </c>
      <c r="F3275" s="14" t="s">
        <v>425</v>
      </c>
      <c r="G3275" s="3">
        <v>0</v>
      </c>
      <c r="H3275" s="3">
        <v>7656980</v>
      </c>
      <c r="I3275" s="3">
        <f t="shared" si="147"/>
        <v>7656980</v>
      </c>
    </row>
    <row r="3276" spans="5:9" ht="12.75">
      <c r="E3276" s="7" t="s">
        <v>652</v>
      </c>
      <c r="F3276" s="14" t="s">
        <v>870</v>
      </c>
      <c r="G3276" s="3">
        <v>0</v>
      </c>
      <c r="H3276" s="3">
        <v>1152858</v>
      </c>
      <c r="I3276" s="3">
        <f t="shared" si="147"/>
        <v>1152858</v>
      </c>
    </row>
    <row r="3277" spans="5:9" ht="12.75">
      <c r="E3277" s="7" t="s">
        <v>654</v>
      </c>
      <c r="F3277" s="14" t="s">
        <v>869</v>
      </c>
      <c r="G3277" s="3">
        <v>0</v>
      </c>
      <c r="H3277" s="3">
        <v>8783100</v>
      </c>
      <c r="I3277" s="3">
        <f t="shared" si="147"/>
        <v>8783100</v>
      </c>
    </row>
    <row r="3278" spans="5:9" ht="12.75">
      <c r="E3278" s="7" t="s">
        <v>656</v>
      </c>
      <c r="F3278" s="14" t="s">
        <v>869</v>
      </c>
      <c r="G3278" s="3">
        <v>0</v>
      </c>
      <c r="H3278" s="3">
        <v>5214841</v>
      </c>
      <c r="I3278" s="3">
        <f t="shared" si="147"/>
        <v>5214841</v>
      </c>
    </row>
    <row r="3279" spans="5:9" ht="12.75">
      <c r="E3279" s="7" t="s">
        <v>658</v>
      </c>
      <c r="F3279" s="14" t="s">
        <v>864</v>
      </c>
      <c r="G3279" s="3">
        <v>0</v>
      </c>
      <c r="H3279" s="3">
        <v>2963992</v>
      </c>
      <c r="I3279" s="3">
        <f t="shared" si="147"/>
        <v>2963992</v>
      </c>
    </row>
    <row r="3280" spans="5:9" ht="12.75">
      <c r="E3280" s="7" t="s">
        <v>659</v>
      </c>
      <c r="F3280" s="14" t="s">
        <v>867</v>
      </c>
      <c r="G3280" s="3">
        <v>0</v>
      </c>
      <c r="H3280" s="3">
        <v>13970812</v>
      </c>
      <c r="I3280" s="3">
        <f t="shared" si="147"/>
        <v>13970812</v>
      </c>
    </row>
    <row r="3281" spans="5:9" ht="12.75">
      <c r="E3281" s="7" t="s">
        <v>661</v>
      </c>
      <c r="F3281" s="14" t="s">
        <v>858</v>
      </c>
      <c r="G3281" s="3">
        <v>0</v>
      </c>
      <c r="H3281" s="3">
        <v>13173300</v>
      </c>
      <c r="I3281" s="3">
        <f t="shared" si="147"/>
        <v>13173300</v>
      </c>
    </row>
    <row r="3282" spans="5:9" ht="12.75">
      <c r="E3282" s="7" t="s">
        <v>663</v>
      </c>
      <c r="F3282" s="14" t="s">
        <v>426</v>
      </c>
      <c r="G3282" s="3">
        <v>0</v>
      </c>
      <c r="H3282" s="3">
        <v>34712182</v>
      </c>
      <c r="I3282" s="3">
        <f t="shared" si="147"/>
        <v>34712182</v>
      </c>
    </row>
    <row r="3283" spans="5:9" ht="12.75">
      <c r="E3283" s="7" t="s">
        <v>665</v>
      </c>
      <c r="F3283" s="14" t="s">
        <v>860</v>
      </c>
      <c r="G3283" s="3">
        <v>0</v>
      </c>
      <c r="H3283" s="3">
        <v>3495600</v>
      </c>
      <c r="I3283" s="3">
        <f t="shared" si="147"/>
        <v>3495600</v>
      </c>
    </row>
    <row r="3284" spans="5:9" ht="12.75">
      <c r="E3284" s="7" t="s">
        <v>667</v>
      </c>
      <c r="F3284" s="14" t="s">
        <v>860</v>
      </c>
      <c r="G3284" s="3">
        <v>0</v>
      </c>
      <c r="H3284" s="3">
        <v>11176650</v>
      </c>
      <c r="I3284" s="3">
        <f t="shared" si="147"/>
        <v>11176650</v>
      </c>
    </row>
    <row r="3285" spans="5:9" ht="12.75">
      <c r="E3285" s="7" t="s">
        <v>669</v>
      </c>
      <c r="F3285" s="14" t="s">
        <v>913</v>
      </c>
      <c r="G3285" s="3">
        <v>0</v>
      </c>
      <c r="H3285" s="3">
        <v>26349300</v>
      </c>
      <c r="I3285" s="3">
        <f t="shared" si="147"/>
        <v>26349300</v>
      </c>
    </row>
    <row r="3286" spans="5:9" ht="12.75">
      <c r="E3286" s="7" t="s">
        <v>670</v>
      </c>
      <c r="F3286" s="14" t="s">
        <v>1510</v>
      </c>
      <c r="G3286" s="3">
        <v>0</v>
      </c>
      <c r="H3286" s="3">
        <v>8233312</v>
      </c>
      <c r="I3286" s="3">
        <f t="shared" si="147"/>
        <v>8233312</v>
      </c>
    </row>
    <row r="3287" spans="5:9" ht="12.75">
      <c r="E3287" s="7" t="s">
        <v>671</v>
      </c>
      <c r="F3287" s="14" t="s">
        <v>871</v>
      </c>
      <c r="G3287" s="3">
        <v>0</v>
      </c>
      <c r="H3287" s="3">
        <v>13853375</v>
      </c>
      <c r="I3287" s="3">
        <f t="shared" si="147"/>
        <v>13853375</v>
      </c>
    </row>
    <row r="3288" spans="5:9" ht="12.75">
      <c r="E3288" s="7" t="s">
        <v>673</v>
      </c>
      <c r="F3288" s="14" t="s">
        <v>415</v>
      </c>
      <c r="G3288" s="3">
        <v>0</v>
      </c>
      <c r="H3288" s="3">
        <v>6157194</v>
      </c>
      <c r="I3288" s="3">
        <f t="shared" si="147"/>
        <v>6157194</v>
      </c>
    </row>
    <row r="3289" spans="5:9" ht="12.75">
      <c r="E3289" s="7" t="s">
        <v>674</v>
      </c>
      <c r="F3289" s="14" t="s">
        <v>415</v>
      </c>
      <c r="G3289" s="3">
        <v>0</v>
      </c>
      <c r="H3289" s="3">
        <v>4034323</v>
      </c>
      <c r="I3289" s="3">
        <f t="shared" si="147"/>
        <v>4034323</v>
      </c>
    </row>
    <row r="3290" spans="5:9" ht="12.75">
      <c r="E3290" s="7" t="s">
        <v>675</v>
      </c>
      <c r="F3290" s="14" t="s">
        <v>427</v>
      </c>
      <c r="G3290" s="3">
        <v>0</v>
      </c>
      <c r="H3290" s="3">
        <v>9112500</v>
      </c>
      <c r="I3290" s="3">
        <f t="shared" si="147"/>
        <v>9112500</v>
      </c>
    </row>
    <row r="3291" spans="5:9" ht="12.75">
      <c r="E3291" s="7" t="s">
        <v>677</v>
      </c>
      <c r="F3291" s="14" t="s">
        <v>427</v>
      </c>
      <c r="G3291" s="3">
        <v>0</v>
      </c>
      <c r="H3291" s="3">
        <v>14339120</v>
      </c>
      <c r="I3291" s="3">
        <f t="shared" si="147"/>
        <v>14339120</v>
      </c>
    </row>
    <row r="3292" spans="5:9" ht="12.75">
      <c r="E3292" s="7" t="s">
        <v>679</v>
      </c>
      <c r="F3292" s="14" t="s">
        <v>863</v>
      </c>
      <c r="G3292" s="3">
        <v>0</v>
      </c>
      <c r="H3292" s="3">
        <v>8233312</v>
      </c>
      <c r="I3292" s="3">
        <f t="shared" si="147"/>
        <v>8233312</v>
      </c>
    </row>
    <row r="3293" spans="5:9" ht="12.75">
      <c r="E3293" s="7" t="s">
        <v>680</v>
      </c>
      <c r="F3293" s="14" t="s">
        <v>428</v>
      </c>
      <c r="G3293" s="3">
        <v>0</v>
      </c>
      <c r="H3293" s="3">
        <v>6586650</v>
      </c>
      <c r="I3293" s="3">
        <f t="shared" si="147"/>
        <v>6586650</v>
      </c>
    </row>
    <row r="3294" spans="5:9" ht="12.75">
      <c r="E3294" s="7" t="s">
        <v>681</v>
      </c>
      <c r="F3294" s="14" t="s">
        <v>862</v>
      </c>
      <c r="G3294" s="3">
        <v>0</v>
      </c>
      <c r="H3294" s="3">
        <v>7191557</v>
      </c>
      <c r="I3294" s="3">
        <f t="shared" si="147"/>
        <v>7191557</v>
      </c>
    </row>
    <row r="3295" spans="5:9" ht="12.75">
      <c r="E3295" s="7" t="s">
        <v>683</v>
      </c>
      <c r="F3295" s="14" t="s">
        <v>861</v>
      </c>
      <c r="G3295" s="3">
        <v>0</v>
      </c>
      <c r="H3295" s="3">
        <v>10428862</v>
      </c>
      <c r="I3295" s="3">
        <f t="shared" si="147"/>
        <v>10428862</v>
      </c>
    </row>
    <row r="3296" spans="5:9" ht="12.75">
      <c r="E3296" s="7" t="s">
        <v>685</v>
      </c>
      <c r="F3296" s="14" t="s">
        <v>1511</v>
      </c>
      <c r="G3296" s="3">
        <v>0</v>
      </c>
      <c r="H3296" s="3">
        <v>10935000</v>
      </c>
      <c r="I3296" s="3">
        <f t="shared" si="147"/>
        <v>10935000</v>
      </c>
    </row>
    <row r="3297" spans="5:9" ht="12.75">
      <c r="E3297" s="7" t="s">
        <v>686</v>
      </c>
      <c r="F3297" s="14" t="s">
        <v>1511</v>
      </c>
      <c r="G3297" s="3">
        <v>0</v>
      </c>
      <c r="H3297" s="3">
        <v>4116850</v>
      </c>
      <c r="I3297" s="3">
        <f t="shared" si="147"/>
        <v>4116850</v>
      </c>
    </row>
    <row r="3298" spans="5:9" ht="12.75">
      <c r="E3298" s="7" t="s">
        <v>687</v>
      </c>
      <c r="F3298" s="14" t="s">
        <v>429</v>
      </c>
      <c r="G3298" s="3">
        <v>0</v>
      </c>
      <c r="H3298" s="3">
        <v>3293325</v>
      </c>
      <c r="I3298" s="3">
        <f t="shared" si="147"/>
        <v>3293325</v>
      </c>
    </row>
    <row r="3299" spans="5:9" ht="12.75">
      <c r="E3299" s="7" t="s">
        <v>689</v>
      </c>
      <c r="F3299" s="14" t="s">
        <v>429</v>
      </c>
      <c r="G3299" s="3">
        <v>0</v>
      </c>
      <c r="H3299" s="3">
        <v>2634660</v>
      </c>
      <c r="I3299" s="3">
        <f aca="true" t="shared" si="148" ref="I3299:I3330">G3299+H3299</f>
        <v>2634660</v>
      </c>
    </row>
    <row r="3300" spans="5:9" ht="12.75">
      <c r="E3300" s="7" t="s">
        <v>690</v>
      </c>
      <c r="F3300" s="14" t="s">
        <v>898</v>
      </c>
      <c r="G3300" s="3">
        <v>0</v>
      </c>
      <c r="H3300" s="3">
        <v>7361550</v>
      </c>
      <c r="I3300" s="3">
        <f t="shared" si="148"/>
        <v>7361550</v>
      </c>
    </row>
    <row r="3301" spans="5:9" ht="12.75">
      <c r="E3301" s="7" t="s">
        <v>691</v>
      </c>
      <c r="F3301" s="14" t="s">
        <v>898</v>
      </c>
      <c r="G3301" s="3">
        <v>0</v>
      </c>
      <c r="H3301" s="3">
        <v>9815400</v>
      </c>
      <c r="I3301" s="3">
        <f t="shared" si="148"/>
        <v>9815400</v>
      </c>
    </row>
    <row r="3302" spans="5:9" ht="12.75">
      <c r="E3302" s="7" t="s">
        <v>693</v>
      </c>
      <c r="F3302" s="14" t="s">
        <v>916</v>
      </c>
      <c r="G3302" s="3">
        <v>0</v>
      </c>
      <c r="H3302" s="3">
        <v>3293325</v>
      </c>
      <c r="I3302" s="3">
        <f t="shared" si="148"/>
        <v>3293325</v>
      </c>
    </row>
    <row r="3303" spans="5:9" ht="12.75">
      <c r="E3303" s="7" t="s">
        <v>695</v>
      </c>
      <c r="F3303" s="14" t="s">
        <v>921</v>
      </c>
      <c r="G3303" s="3">
        <v>0</v>
      </c>
      <c r="H3303" s="3">
        <v>1646662</v>
      </c>
      <c r="I3303" s="3">
        <f t="shared" si="148"/>
        <v>1646662</v>
      </c>
    </row>
    <row r="3304" spans="5:9" ht="12.75">
      <c r="E3304" s="7" t="s">
        <v>696</v>
      </c>
      <c r="F3304" s="14" t="s">
        <v>918</v>
      </c>
      <c r="G3304" s="3">
        <v>0</v>
      </c>
      <c r="H3304" s="3">
        <v>4226245</v>
      </c>
      <c r="I3304" s="3">
        <f t="shared" si="148"/>
        <v>4226245</v>
      </c>
    </row>
    <row r="3305" spans="5:9" ht="12.75">
      <c r="E3305" s="7" t="s">
        <v>698</v>
      </c>
      <c r="F3305" s="14" t="s">
        <v>436</v>
      </c>
      <c r="G3305" s="3">
        <v>0</v>
      </c>
      <c r="H3305" s="3">
        <v>4009500</v>
      </c>
      <c r="I3305" s="3">
        <f t="shared" si="148"/>
        <v>4009500</v>
      </c>
    </row>
    <row r="3306" spans="5:9" ht="12.75">
      <c r="E3306" s="7" t="s">
        <v>699</v>
      </c>
      <c r="F3306" s="14" t="s">
        <v>430</v>
      </c>
      <c r="G3306" s="3">
        <v>0</v>
      </c>
      <c r="H3306" s="3">
        <v>4939988</v>
      </c>
      <c r="I3306" s="3">
        <f t="shared" si="148"/>
        <v>4939988</v>
      </c>
    </row>
    <row r="3307" spans="5:9" ht="12.75">
      <c r="E3307" s="7" t="s">
        <v>700</v>
      </c>
      <c r="F3307" s="14" t="s">
        <v>919</v>
      </c>
      <c r="G3307" s="3">
        <v>0</v>
      </c>
      <c r="H3307" s="3">
        <v>1482190</v>
      </c>
      <c r="I3307" s="3">
        <f t="shared" si="148"/>
        <v>1482190</v>
      </c>
    </row>
    <row r="3308" spans="5:9" ht="12.75">
      <c r="E3308" s="7" t="s">
        <v>702</v>
      </c>
      <c r="F3308" s="14" t="s">
        <v>920</v>
      </c>
      <c r="G3308" s="3">
        <v>0</v>
      </c>
      <c r="H3308" s="3">
        <v>6586650</v>
      </c>
      <c r="I3308" s="3">
        <f t="shared" si="148"/>
        <v>6586650</v>
      </c>
    </row>
    <row r="3309" spans="5:9" ht="12.75">
      <c r="E3309" s="7" t="s">
        <v>704</v>
      </c>
      <c r="F3309" s="14" t="s">
        <v>431</v>
      </c>
      <c r="G3309" s="3">
        <v>0</v>
      </c>
      <c r="H3309" s="3">
        <v>16466625</v>
      </c>
      <c r="I3309" s="3">
        <f t="shared" si="148"/>
        <v>16466625</v>
      </c>
    </row>
    <row r="3310" spans="5:9" ht="12.75">
      <c r="E3310" s="7" t="s">
        <v>706</v>
      </c>
      <c r="F3310" s="14" t="s">
        <v>412</v>
      </c>
      <c r="G3310" s="3">
        <v>0</v>
      </c>
      <c r="H3310" s="3">
        <v>18225000</v>
      </c>
      <c r="I3310" s="3">
        <f t="shared" si="148"/>
        <v>18225000</v>
      </c>
    </row>
    <row r="3311" spans="5:9" ht="12.75">
      <c r="E3311" s="7" t="s">
        <v>708</v>
      </c>
      <c r="F3311" s="14" t="s">
        <v>416</v>
      </c>
      <c r="G3311" s="3">
        <v>0</v>
      </c>
      <c r="H3311" s="3">
        <v>19103400</v>
      </c>
      <c r="I3311" s="3">
        <f t="shared" si="148"/>
        <v>19103400</v>
      </c>
    </row>
    <row r="3312" spans="5:9" ht="12.75">
      <c r="E3312" s="7" t="s">
        <v>710</v>
      </c>
      <c r="F3312" s="14" t="s">
        <v>413</v>
      </c>
      <c r="G3312" s="3">
        <v>0</v>
      </c>
      <c r="H3312" s="3">
        <v>36450000</v>
      </c>
      <c r="I3312" s="3">
        <f t="shared" si="148"/>
        <v>36450000</v>
      </c>
    </row>
    <row r="3313" spans="5:9" ht="12.75">
      <c r="E3313" s="7" t="s">
        <v>712</v>
      </c>
      <c r="F3313" s="14" t="s">
        <v>413</v>
      </c>
      <c r="G3313" s="3">
        <v>0</v>
      </c>
      <c r="H3313" s="3">
        <v>34102413</v>
      </c>
      <c r="I3313" s="3">
        <f t="shared" si="148"/>
        <v>34102413</v>
      </c>
    </row>
    <row r="3314" spans="5:9" ht="12.75">
      <c r="E3314" s="7" t="s">
        <v>714</v>
      </c>
      <c r="F3314" s="14" t="s">
        <v>417</v>
      </c>
      <c r="G3314" s="3">
        <v>0</v>
      </c>
      <c r="H3314" s="3">
        <v>5349651</v>
      </c>
      <c r="I3314" s="3">
        <f t="shared" si="148"/>
        <v>5349651</v>
      </c>
    </row>
    <row r="3315" spans="5:9" ht="12.75">
      <c r="E3315" s="7" t="s">
        <v>716</v>
      </c>
      <c r="F3315" s="14" t="s">
        <v>917</v>
      </c>
      <c r="G3315" s="3">
        <v>0</v>
      </c>
      <c r="H3315" s="3">
        <v>6586650</v>
      </c>
      <c r="I3315" s="3">
        <f t="shared" si="148"/>
        <v>6586650</v>
      </c>
    </row>
    <row r="3316" spans="5:9" ht="12.75">
      <c r="E3316" s="7" t="s">
        <v>718</v>
      </c>
      <c r="F3316" s="14" t="s">
        <v>917</v>
      </c>
      <c r="G3316" s="3">
        <v>0</v>
      </c>
      <c r="H3316" s="3">
        <v>4939988</v>
      </c>
      <c r="I3316" s="3">
        <f t="shared" si="148"/>
        <v>4939988</v>
      </c>
    </row>
    <row r="3317" spans="5:9" ht="12.75">
      <c r="E3317" s="7" t="s">
        <v>720</v>
      </c>
      <c r="F3317" s="14" t="s">
        <v>922</v>
      </c>
      <c r="G3317" s="3">
        <v>0</v>
      </c>
      <c r="H3317" s="3">
        <v>8233312</v>
      </c>
      <c r="I3317" s="3">
        <f t="shared" si="148"/>
        <v>8233312</v>
      </c>
    </row>
    <row r="3318" spans="5:9" ht="12.75">
      <c r="E3318" s="7" t="s">
        <v>722</v>
      </c>
      <c r="F3318" s="14" t="s">
        <v>923</v>
      </c>
      <c r="G3318" s="3">
        <v>0</v>
      </c>
      <c r="H3318" s="3">
        <v>7410175</v>
      </c>
      <c r="I3318" s="3">
        <f t="shared" si="148"/>
        <v>7410175</v>
      </c>
    </row>
    <row r="3319" spans="5:9" ht="12.75">
      <c r="E3319" s="7" t="s">
        <v>724</v>
      </c>
      <c r="F3319" s="14" t="s">
        <v>923</v>
      </c>
      <c r="G3319" s="3">
        <v>0</v>
      </c>
      <c r="H3319" s="3">
        <v>4939988</v>
      </c>
      <c r="I3319" s="3">
        <f t="shared" si="148"/>
        <v>4939988</v>
      </c>
    </row>
    <row r="3320" spans="5:9" ht="12.75">
      <c r="E3320" s="7" t="s">
        <v>726</v>
      </c>
      <c r="F3320" s="14" t="s">
        <v>113</v>
      </c>
      <c r="G3320" s="3">
        <v>0</v>
      </c>
      <c r="H3320" s="3">
        <v>4116657</v>
      </c>
      <c r="I3320" s="3">
        <f t="shared" si="148"/>
        <v>4116657</v>
      </c>
    </row>
    <row r="3321" spans="5:9" ht="12.75">
      <c r="E3321" s="7" t="s">
        <v>728</v>
      </c>
      <c r="F3321" s="14" t="s">
        <v>112</v>
      </c>
      <c r="G3321" s="3">
        <v>0</v>
      </c>
      <c r="H3321" s="3">
        <v>11050400</v>
      </c>
      <c r="I3321" s="3">
        <f t="shared" si="148"/>
        <v>11050400</v>
      </c>
    </row>
    <row r="3322" spans="5:9" ht="12.75">
      <c r="E3322" s="7" t="s">
        <v>730</v>
      </c>
      <c r="F3322" s="14" t="s">
        <v>111</v>
      </c>
      <c r="G3322" s="3">
        <v>0</v>
      </c>
      <c r="H3322" s="3">
        <v>3951990</v>
      </c>
      <c r="I3322" s="3">
        <f t="shared" si="148"/>
        <v>3951990</v>
      </c>
    </row>
    <row r="3323" spans="5:9" ht="12.75">
      <c r="E3323" s="7" t="s">
        <v>732</v>
      </c>
      <c r="F3323" s="14" t="s">
        <v>110</v>
      </c>
      <c r="G3323" s="3">
        <v>0</v>
      </c>
      <c r="H3323" s="3">
        <v>4939988</v>
      </c>
      <c r="I3323" s="3">
        <f t="shared" si="148"/>
        <v>4939988</v>
      </c>
    </row>
    <row r="3324" spans="5:9" ht="12.75">
      <c r="E3324" s="7" t="s">
        <v>734</v>
      </c>
      <c r="F3324" s="14" t="s">
        <v>914</v>
      </c>
      <c r="G3324" s="3">
        <v>0</v>
      </c>
      <c r="H3324" s="3">
        <v>48595000</v>
      </c>
      <c r="I3324" s="3">
        <f t="shared" si="148"/>
        <v>48595000</v>
      </c>
    </row>
    <row r="3325" spans="5:9" ht="12.75">
      <c r="E3325" s="7" t="s">
        <v>736</v>
      </c>
      <c r="F3325" s="14" t="s">
        <v>914</v>
      </c>
      <c r="G3325" s="3">
        <v>0</v>
      </c>
      <c r="H3325" s="3">
        <v>21406612</v>
      </c>
      <c r="I3325" s="3">
        <f t="shared" si="148"/>
        <v>21406612</v>
      </c>
    </row>
    <row r="3326" spans="5:9" ht="12.75">
      <c r="E3326" s="7" t="s">
        <v>737</v>
      </c>
      <c r="F3326" s="14" t="s">
        <v>915</v>
      </c>
      <c r="G3326" s="3">
        <v>0</v>
      </c>
      <c r="H3326" s="3">
        <v>14975100</v>
      </c>
      <c r="I3326" s="3">
        <f t="shared" si="148"/>
        <v>14975100</v>
      </c>
    </row>
    <row r="3327" spans="5:9" ht="12.75">
      <c r="E3327" s="7" t="s">
        <v>739</v>
      </c>
      <c r="F3327" s="14" t="s">
        <v>915</v>
      </c>
      <c r="G3327" s="3">
        <v>0</v>
      </c>
      <c r="H3327" s="3">
        <v>13173300</v>
      </c>
      <c r="I3327" s="3">
        <f t="shared" si="148"/>
        <v>13173300</v>
      </c>
    </row>
    <row r="3328" spans="5:9" ht="12.75">
      <c r="E3328" s="7" t="s">
        <v>741</v>
      </c>
      <c r="F3328" s="14" t="s">
        <v>109</v>
      </c>
      <c r="G3328" s="3">
        <v>0</v>
      </c>
      <c r="H3328" s="3">
        <v>3293325</v>
      </c>
      <c r="I3328" s="3">
        <f t="shared" si="148"/>
        <v>3293325</v>
      </c>
    </row>
    <row r="3329" spans="5:9" ht="12.75">
      <c r="E3329" s="7" t="s">
        <v>743</v>
      </c>
      <c r="F3329" s="14" t="s">
        <v>418</v>
      </c>
      <c r="G3329" s="3">
        <v>0</v>
      </c>
      <c r="H3329" s="3">
        <v>13614300</v>
      </c>
      <c r="I3329" s="3">
        <f t="shared" si="148"/>
        <v>13614300</v>
      </c>
    </row>
    <row r="3330" spans="5:9" ht="12.75">
      <c r="E3330" s="7" t="s">
        <v>745</v>
      </c>
      <c r="F3330" s="14" t="s">
        <v>418</v>
      </c>
      <c r="G3330" s="3">
        <v>0</v>
      </c>
      <c r="H3330" s="3">
        <v>17381438</v>
      </c>
      <c r="I3330" s="3">
        <f t="shared" si="148"/>
        <v>17381438</v>
      </c>
    </row>
    <row r="3331" spans="5:9" ht="12.75">
      <c r="E3331" s="7" t="s">
        <v>747</v>
      </c>
      <c r="F3331" s="14" t="s">
        <v>419</v>
      </c>
      <c r="G3331" s="3">
        <v>0</v>
      </c>
      <c r="H3331" s="3">
        <v>5049900</v>
      </c>
      <c r="I3331" s="3">
        <f>G3331+H3331</f>
        <v>5049900</v>
      </c>
    </row>
    <row r="3332" spans="5:9" ht="12.75" customHeight="1">
      <c r="E3332" s="34" t="s">
        <v>301</v>
      </c>
      <c r="F3332" s="34"/>
      <c r="G3332" s="9">
        <f>SUM(G3203:G3331)</f>
        <v>0</v>
      </c>
      <c r="H3332" s="9">
        <f>SUM(H3203:H3331)</f>
        <v>1235805908</v>
      </c>
      <c r="I3332" s="9">
        <f>G3332+H3332</f>
        <v>1235805908</v>
      </c>
    </row>
    <row r="3333" spans="5:6" ht="12.75">
      <c r="E3333" s="8" t="s">
        <v>1349</v>
      </c>
      <c r="F3333" s="15" t="s">
        <v>1114</v>
      </c>
    </row>
    <row r="3334" spans="5:9" ht="12.75">
      <c r="E3334" s="7" t="s">
        <v>1346</v>
      </c>
      <c r="F3334" s="14" t="s">
        <v>405</v>
      </c>
      <c r="G3334" s="3">
        <v>0</v>
      </c>
      <c r="H3334" s="3">
        <v>34000000</v>
      </c>
      <c r="I3334" s="3">
        <f aca="true" t="shared" si="149" ref="I3334:I3365">G3334+H3334</f>
        <v>34000000</v>
      </c>
    </row>
    <row r="3335" spans="5:9" ht="12.75">
      <c r="E3335" s="7" t="s">
        <v>1347</v>
      </c>
      <c r="F3335" s="14" t="s">
        <v>118</v>
      </c>
      <c r="G3335" s="3">
        <v>0</v>
      </c>
      <c r="H3335" s="3">
        <v>27650000</v>
      </c>
      <c r="I3335" s="3">
        <f t="shared" si="149"/>
        <v>27650000</v>
      </c>
    </row>
    <row r="3336" spans="5:9" ht="12.75">
      <c r="E3336" s="7" t="s">
        <v>1446</v>
      </c>
      <c r="F3336" s="14" t="s">
        <v>1508</v>
      </c>
      <c r="G3336" s="3">
        <v>0</v>
      </c>
      <c r="H3336" s="3">
        <v>10000000</v>
      </c>
      <c r="I3336" s="3">
        <f t="shared" si="149"/>
        <v>10000000</v>
      </c>
    </row>
    <row r="3337" spans="5:9" ht="12.75">
      <c r="E3337" s="7" t="s">
        <v>1448</v>
      </c>
      <c r="F3337" s="14" t="s">
        <v>872</v>
      </c>
      <c r="G3337" s="3">
        <v>0</v>
      </c>
      <c r="H3337" s="3">
        <v>19000000</v>
      </c>
      <c r="I3337" s="3">
        <f t="shared" si="149"/>
        <v>19000000</v>
      </c>
    </row>
    <row r="3338" spans="5:9" ht="12.75">
      <c r="E3338" s="7" t="s">
        <v>1452</v>
      </c>
      <c r="F3338" s="14" t="s">
        <v>406</v>
      </c>
      <c r="G3338" s="3">
        <v>0</v>
      </c>
      <c r="H3338" s="3">
        <v>25500000</v>
      </c>
      <c r="I3338" s="3">
        <f t="shared" si="149"/>
        <v>25500000</v>
      </c>
    </row>
    <row r="3339" spans="5:9" ht="12.75">
      <c r="E3339" s="7" t="s">
        <v>1467</v>
      </c>
      <c r="F3339" s="14" t="s">
        <v>877</v>
      </c>
      <c r="G3339" s="3">
        <v>0</v>
      </c>
      <c r="H3339" s="3">
        <v>9000000</v>
      </c>
      <c r="I3339" s="3">
        <f t="shared" si="149"/>
        <v>9000000</v>
      </c>
    </row>
    <row r="3340" spans="5:9" ht="12.75">
      <c r="E3340" s="7" t="s">
        <v>1468</v>
      </c>
      <c r="F3340" s="14" t="s">
        <v>119</v>
      </c>
      <c r="G3340" s="3">
        <v>0</v>
      </c>
      <c r="H3340" s="3">
        <v>21000000</v>
      </c>
      <c r="I3340" s="3">
        <f t="shared" si="149"/>
        <v>21000000</v>
      </c>
    </row>
    <row r="3341" spans="5:9" ht="12.75">
      <c r="E3341" s="7" t="s">
        <v>1470</v>
      </c>
      <c r="F3341" s="14" t="s">
        <v>874</v>
      </c>
      <c r="G3341" s="3">
        <v>0</v>
      </c>
      <c r="H3341" s="3">
        <v>18000000</v>
      </c>
      <c r="I3341" s="3">
        <f t="shared" si="149"/>
        <v>18000000</v>
      </c>
    </row>
    <row r="3342" spans="5:9" ht="12.75">
      <c r="E3342" s="7" t="s">
        <v>1471</v>
      </c>
      <c r="F3342" s="14" t="s">
        <v>873</v>
      </c>
      <c r="G3342" s="3">
        <v>0</v>
      </c>
      <c r="H3342" s="3">
        <v>12000000</v>
      </c>
      <c r="I3342" s="3">
        <f t="shared" si="149"/>
        <v>12000000</v>
      </c>
    </row>
    <row r="3343" spans="5:9" ht="12.75">
      <c r="E3343" s="7" t="s">
        <v>1472</v>
      </c>
      <c r="F3343" s="14" t="s">
        <v>889</v>
      </c>
      <c r="G3343" s="3">
        <v>0</v>
      </c>
      <c r="H3343" s="3">
        <v>10000000</v>
      </c>
      <c r="I3343" s="3">
        <f t="shared" si="149"/>
        <v>10000000</v>
      </c>
    </row>
    <row r="3344" spans="5:9" ht="12.75">
      <c r="E3344" s="7" t="s">
        <v>1473</v>
      </c>
      <c r="F3344" s="14" t="s">
        <v>905</v>
      </c>
      <c r="G3344" s="3">
        <v>0</v>
      </c>
      <c r="H3344" s="3">
        <v>7000000</v>
      </c>
      <c r="I3344" s="3">
        <f t="shared" si="149"/>
        <v>7000000</v>
      </c>
    </row>
    <row r="3345" spans="5:9" ht="12.75">
      <c r="E3345" s="7" t="s">
        <v>1474</v>
      </c>
      <c r="F3345" s="14" t="s">
        <v>1509</v>
      </c>
      <c r="G3345" s="3">
        <v>0</v>
      </c>
      <c r="H3345" s="3">
        <v>15000000</v>
      </c>
      <c r="I3345" s="3">
        <f t="shared" si="149"/>
        <v>15000000</v>
      </c>
    </row>
    <row r="3346" spans="5:9" ht="12.75">
      <c r="E3346" s="7" t="s">
        <v>1475</v>
      </c>
      <c r="F3346" s="14" t="s">
        <v>878</v>
      </c>
      <c r="G3346" s="3">
        <v>0</v>
      </c>
      <c r="H3346" s="3">
        <v>3320000</v>
      </c>
      <c r="I3346" s="3">
        <f t="shared" si="149"/>
        <v>3320000</v>
      </c>
    </row>
    <row r="3347" spans="5:9" ht="12.75">
      <c r="E3347" s="7" t="s">
        <v>1477</v>
      </c>
      <c r="F3347" s="14" t="s">
        <v>433</v>
      </c>
      <c r="G3347" s="3">
        <v>0</v>
      </c>
      <c r="H3347" s="3">
        <v>5185000</v>
      </c>
      <c r="I3347" s="3">
        <f t="shared" si="149"/>
        <v>5185000</v>
      </c>
    </row>
    <row r="3348" spans="5:9" ht="12.75">
      <c r="E3348" s="7" t="s">
        <v>1478</v>
      </c>
      <c r="F3348" s="14" t="s">
        <v>407</v>
      </c>
      <c r="G3348" s="3">
        <v>0</v>
      </c>
      <c r="H3348" s="3">
        <v>50000000</v>
      </c>
      <c r="I3348" s="3">
        <f t="shared" si="149"/>
        <v>50000000</v>
      </c>
    </row>
    <row r="3349" spans="5:9" ht="12.75">
      <c r="E3349" s="7" t="s">
        <v>1479</v>
      </c>
      <c r="F3349" s="14" t="s">
        <v>408</v>
      </c>
      <c r="G3349" s="3">
        <v>0</v>
      </c>
      <c r="H3349" s="3">
        <v>13000000</v>
      </c>
      <c r="I3349" s="3">
        <f t="shared" si="149"/>
        <v>13000000</v>
      </c>
    </row>
    <row r="3350" spans="5:9" ht="12.75">
      <c r="E3350" s="7" t="s">
        <v>1532</v>
      </c>
      <c r="F3350" s="14" t="s">
        <v>859</v>
      </c>
      <c r="G3350" s="3">
        <v>0</v>
      </c>
      <c r="H3350" s="3">
        <v>6225500</v>
      </c>
      <c r="I3350" s="3">
        <f t="shared" si="149"/>
        <v>6225500</v>
      </c>
    </row>
    <row r="3351" spans="5:9" ht="12.75">
      <c r="E3351" s="7" t="s">
        <v>1534</v>
      </c>
      <c r="F3351" s="14" t="s">
        <v>409</v>
      </c>
      <c r="G3351" s="3">
        <v>0</v>
      </c>
      <c r="H3351" s="3">
        <v>27000000</v>
      </c>
      <c r="I3351" s="3">
        <f t="shared" si="149"/>
        <v>27000000</v>
      </c>
    </row>
    <row r="3352" spans="5:9" ht="12.75">
      <c r="E3352" s="7" t="s">
        <v>1535</v>
      </c>
      <c r="F3352" s="14" t="s">
        <v>420</v>
      </c>
      <c r="G3352" s="3">
        <v>0</v>
      </c>
      <c r="H3352" s="3">
        <v>15000000</v>
      </c>
      <c r="I3352" s="3">
        <f t="shared" si="149"/>
        <v>15000000</v>
      </c>
    </row>
    <row r="3353" spans="5:9" ht="12.75">
      <c r="E3353" s="7" t="s">
        <v>1537</v>
      </c>
      <c r="F3353" s="14" t="s">
        <v>410</v>
      </c>
      <c r="G3353" s="3">
        <v>0</v>
      </c>
      <c r="H3353" s="3">
        <v>18000000</v>
      </c>
      <c r="I3353" s="3">
        <f t="shared" si="149"/>
        <v>18000000</v>
      </c>
    </row>
    <row r="3354" spans="5:9" ht="12.75">
      <c r="E3354" s="7" t="s">
        <v>1539</v>
      </c>
      <c r="F3354" s="14" t="s">
        <v>421</v>
      </c>
      <c r="G3354" s="3">
        <v>0</v>
      </c>
      <c r="H3354" s="3">
        <v>12750000</v>
      </c>
      <c r="I3354" s="3">
        <f t="shared" si="149"/>
        <v>12750000</v>
      </c>
    </row>
    <row r="3355" spans="5:9" ht="12.75">
      <c r="E3355" s="7" t="s">
        <v>1540</v>
      </c>
      <c r="F3355" s="14" t="s">
        <v>422</v>
      </c>
      <c r="G3355" s="3">
        <v>0</v>
      </c>
      <c r="H3355" s="3">
        <v>105000000</v>
      </c>
      <c r="I3355" s="3">
        <f t="shared" si="149"/>
        <v>105000000</v>
      </c>
    </row>
    <row r="3356" spans="5:9" ht="12.75">
      <c r="E3356" s="7" t="s">
        <v>1541</v>
      </c>
      <c r="F3356" s="14" t="s">
        <v>853</v>
      </c>
      <c r="G3356" s="3">
        <v>0</v>
      </c>
      <c r="H3356" s="3">
        <v>25500000</v>
      </c>
      <c r="I3356" s="3">
        <f t="shared" si="149"/>
        <v>25500000</v>
      </c>
    </row>
    <row r="3357" spans="5:9" ht="12.75">
      <c r="E3357" s="7" t="s">
        <v>1542</v>
      </c>
      <c r="F3357" s="14" t="s">
        <v>423</v>
      </c>
      <c r="G3357" s="3">
        <v>0</v>
      </c>
      <c r="H3357" s="3">
        <v>20000000</v>
      </c>
      <c r="I3357" s="3">
        <f t="shared" si="149"/>
        <v>20000000</v>
      </c>
    </row>
    <row r="3358" spans="5:9" ht="12.75">
      <c r="E3358" s="7" t="s">
        <v>1543</v>
      </c>
      <c r="F3358" s="14" t="s">
        <v>116</v>
      </c>
      <c r="G3358" s="3">
        <v>0</v>
      </c>
      <c r="H3358" s="3">
        <v>7000000</v>
      </c>
      <c r="I3358" s="3">
        <f t="shared" si="149"/>
        <v>7000000</v>
      </c>
    </row>
    <row r="3359" spans="5:9" ht="12.75">
      <c r="E3359" s="7" t="s">
        <v>1544</v>
      </c>
      <c r="F3359" s="14" t="s">
        <v>424</v>
      </c>
      <c r="G3359" s="3">
        <v>0</v>
      </c>
      <c r="H3359" s="3">
        <v>20000000</v>
      </c>
      <c r="I3359" s="3">
        <f t="shared" si="149"/>
        <v>20000000</v>
      </c>
    </row>
    <row r="3360" spans="5:9" ht="12.75">
      <c r="E3360" s="7" t="s">
        <v>1545</v>
      </c>
      <c r="F3360" s="14" t="s">
        <v>865</v>
      </c>
      <c r="G3360" s="3">
        <v>0</v>
      </c>
      <c r="H3360" s="3">
        <v>24500000</v>
      </c>
      <c r="I3360" s="3">
        <f t="shared" si="149"/>
        <v>24500000</v>
      </c>
    </row>
    <row r="3361" spans="5:9" ht="12.75">
      <c r="E3361" s="7" t="s">
        <v>1546</v>
      </c>
      <c r="F3361" s="14" t="s">
        <v>425</v>
      </c>
      <c r="G3361" s="3">
        <v>0</v>
      </c>
      <c r="H3361" s="3">
        <v>15000000</v>
      </c>
      <c r="I3361" s="3">
        <f t="shared" si="149"/>
        <v>15000000</v>
      </c>
    </row>
    <row r="3362" spans="5:9" ht="12.75">
      <c r="E3362" s="7" t="s">
        <v>1547</v>
      </c>
      <c r="F3362" s="14" t="s">
        <v>870</v>
      </c>
      <c r="G3362" s="3">
        <v>0</v>
      </c>
      <c r="H3362" s="3">
        <v>9000000</v>
      </c>
      <c r="I3362" s="3">
        <f t="shared" si="149"/>
        <v>9000000</v>
      </c>
    </row>
    <row r="3363" spans="5:9" ht="12.75">
      <c r="E3363" s="7" t="s">
        <v>1549</v>
      </c>
      <c r="F3363" s="14" t="s">
        <v>411</v>
      </c>
      <c r="G3363" s="3">
        <v>0</v>
      </c>
      <c r="H3363" s="3">
        <v>11000000</v>
      </c>
      <c r="I3363" s="3">
        <f t="shared" si="149"/>
        <v>11000000</v>
      </c>
    </row>
    <row r="3364" spans="5:9" ht="12.75">
      <c r="E3364" s="7" t="s">
        <v>1550</v>
      </c>
      <c r="F3364" s="14" t="s">
        <v>869</v>
      </c>
      <c r="G3364" s="3">
        <v>0</v>
      </c>
      <c r="H3364" s="3">
        <v>8000000</v>
      </c>
      <c r="I3364" s="3">
        <f t="shared" si="149"/>
        <v>8000000</v>
      </c>
    </row>
    <row r="3365" spans="5:9" ht="12.75">
      <c r="E3365" s="7" t="s">
        <v>1551</v>
      </c>
      <c r="F3365" s="14" t="s">
        <v>858</v>
      </c>
      <c r="G3365" s="3">
        <v>0</v>
      </c>
      <c r="H3365" s="3">
        <v>12000000</v>
      </c>
      <c r="I3365" s="3">
        <f t="shared" si="149"/>
        <v>12000000</v>
      </c>
    </row>
    <row r="3366" spans="5:9" ht="12.75">
      <c r="E3366" s="7" t="s">
        <v>1553</v>
      </c>
      <c r="F3366" s="14" t="s">
        <v>426</v>
      </c>
      <c r="G3366" s="3">
        <v>0</v>
      </c>
      <c r="H3366" s="3">
        <v>50000000</v>
      </c>
      <c r="I3366" s="3">
        <f aca="true" t="shared" si="150" ref="I3366:I3384">G3366+H3366</f>
        <v>50000000</v>
      </c>
    </row>
    <row r="3367" spans="5:9" ht="12.75">
      <c r="E3367" s="7" t="s">
        <v>587</v>
      </c>
      <c r="F3367" s="14" t="s">
        <v>115</v>
      </c>
      <c r="G3367" s="3">
        <v>0</v>
      </c>
      <c r="H3367" s="3">
        <v>11500000</v>
      </c>
      <c r="I3367" s="3">
        <f t="shared" si="150"/>
        <v>11500000</v>
      </c>
    </row>
    <row r="3368" spans="5:9" ht="12.75">
      <c r="E3368" s="7" t="s">
        <v>589</v>
      </c>
      <c r="F3368" s="14" t="s">
        <v>1510</v>
      </c>
      <c r="G3368" s="3">
        <v>0</v>
      </c>
      <c r="H3368" s="3">
        <v>51000000</v>
      </c>
      <c r="I3368" s="3">
        <f t="shared" si="150"/>
        <v>51000000</v>
      </c>
    </row>
    <row r="3369" spans="5:9" ht="12.75">
      <c r="E3369" s="7" t="s">
        <v>591</v>
      </c>
      <c r="F3369" s="14" t="s">
        <v>114</v>
      </c>
      <c r="G3369" s="3">
        <v>0</v>
      </c>
      <c r="H3369" s="3">
        <v>20000000</v>
      </c>
      <c r="I3369" s="3">
        <f t="shared" si="150"/>
        <v>20000000</v>
      </c>
    </row>
    <row r="3370" spans="5:9" ht="12.75">
      <c r="E3370" s="7" t="s">
        <v>593</v>
      </c>
      <c r="F3370" s="14" t="s">
        <v>427</v>
      </c>
      <c r="G3370" s="3">
        <v>0</v>
      </c>
      <c r="H3370" s="3">
        <v>11750000</v>
      </c>
      <c r="I3370" s="3">
        <f t="shared" si="150"/>
        <v>11750000</v>
      </c>
    </row>
    <row r="3371" spans="5:9" ht="12.75">
      <c r="E3371" s="7" t="s">
        <v>595</v>
      </c>
      <c r="F3371" s="14" t="s">
        <v>428</v>
      </c>
      <c r="G3371" s="3">
        <v>0</v>
      </c>
      <c r="H3371" s="3">
        <v>22000000</v>
      </c>
      <c r="I3371" s="3">
        <f t="shared" si="150"/>
        <v>22000000</v>
      </c>
    </row>
    <row r="3372" spans="5:9" ht="12.75">
      <c r="E3372" s="7" t="s">
        <v>597</v>
      </c>
      <c r="F3372" s="14" t="s">
        <v>1511</v>
      </c>
      <c r="G3372" s="3">
        <v>0</v>
      </c>
      <c r="H3372" s="3">
        <v>10000000</v>
      </c>
      <c r="I3372" s="3">
        <f t="shared" si="150"/>
        <v>10000000</v>
      </c>
    </row>
    <row r="3373" spans="5:9" ht="12.75">
      <c r="E3373" s="7" t="s">
        <v>598</v>
      </c>
      <c r="F3373" s="14" t="s">
        <v>429</v>
      </c>
      <c r="G3373" s="3">
        <v>0</v>
      </c>
      <c r="H3373" s="3">
        <v>4250000</v>
      </c>
      <c r="I3373" s="3">
        <f t="shared" si="150"/>
        <v>4250000</v>
      </c>
    </row>
    <row r="3374" spans="5:9" ht="12.75">
      <c r="E3374" s="7" t="s">
        <v>599</v>
      </c>
      <c r="F3374" s="14" t="s">
        <v>430</v>
      </c>
      <c r="G3374" s="3">
        <v>0</v>
      </c>
      <c r="H3374" s="3">
        <v>12000000</v>
      </c>
      <c r="I3374" s="3">
        <f t="shared" si="150"/>
        <v>12000000</v>
      </c>
    </row>
    <row r="3375" spans="5:9" ht="12.75">
      <c r="E3375" s="7" t="s">
        <v>601</v>
      </c>
      <c r="F3375" s="14" t="s">
        <v>431</v>
      </c>
      <c r="G3375" s="3">
        <v>0</v>
      </c>
      <c r="H3375" s="3">
        <v>15000000</v>
      </c>
      <c r="I3375" s="3">
        <f t="shared" si="150"/>
        <v>15000000</v>
      </c>
    </row>
    <row r="3376" spans="5:9" ht="12.75">
      <c r="E3376" s="7" t="s">
        <v>603</v>
      </c>
      <c r="F3376" s="14" t="s">
        <v>412</v>
      </c>
      <c r="G3376" s="3">
        <v>0</v>
      </c>
      <c r="H3376" s="3">
        <v>22000000</v>
      </c>
      <c r="I3376" s="3">
        <f t="shared" si="150"/>
        <v>22000000</v>
      </c>
    </row>
    <row r="3377" spans="5:9" ht="12.75">
      <c r="E3377" s="7" t="s">
        <v>604</v>
      </c>
      <c r="F3377" s="14" t="s">
        <v>413</v>
      </c>
      <c r="G3377" s="3">
        <v>0</v>
      </c>
      <c r="H3377" s="3">
        <v>26000000</v>
      </c>
      <c r="I3377" s="3">
        <f t="shared" si="150"/>
        <v>26000000</v>
      </c>
    </row>
    <row r="3378" spans="5:9" ht="12.75">
      <c r="E3378" s="7" t="s">
        <v>606</v>
      </c>
      <c r="F3378" s="14" t="s">
        <v>117</v>
      </c>
      <c r="G3378" s="3">
        <v>0</v>
      </c>
      <c r="H3378" s="3">
        <v>15000000</v>
      </c>
      <c r="I3378" s="3">
        <f t="shared" si="150"/>
        <v>15000000</v>
      </c>
    </row>
    <row r="3379" spans="5:9" ht="12.75">
      <c r="E3379" s="7" t="s">
        <v>608</v>
      </c>
      <c r="F3379" s="14" t="s">
        <v>914</v>
      </c>
      <c r="G3379" s="3">
        <v>0</v>
      </c>
      <c r="H3379" s="3">
        <v>7000000</v>
      </c>
      <c r="I3379" s="3">
        <f t="shared" si="150"/>
        <v>7000000</v>
      </c>
    </row>
    <row r="3380" spans="5:9" ht="12.75">
      <c r="E3380" s="7" t="s">
        <v>610</v>
      </c>
      <c r="F3380" s="14" t="s">
        <v>109</v>
      </c>
      <c r="G3380" s="3">
        <v>0</v>
      </c>
      <c r="H3380" s="3">
        <v>15000000</v>
      </c>
      <c r="I3380" s="3">
        <f t="shared" si="150"/>
        <v>15000000</v>
      </c>
    </row>
    <row r="3381" spans="5:9" ht="12.75">
      <c r="E3381" s="7" t="s">
        <v>612</v>
      </c>
      <c r="F3381" s="14" t="s">
        <v>432</v>
      </c>
      <c r="G3381" s="3">
        <v>0</v>
      </c>
      <c r="H3381" s="3">
        <v>17500000</v>
      </c>
      <c r="I3381" s="3">
        <f t="shared" si="150"/>
        <v>17500000</v>
      </c>
    </row>
    <row r="3382" spans="5:9" ht="12.75">
      <c r="E3382" s="7" t="s">
        <v>614</v>
      </c>
      <c r="F3382" s="14" t="s">
        <v>1115</v>
      </c>
      <c r="G3382" s="3">
        <v>0</v>
      </c>
      <c r="H3382" s="3">
        <v>17000000</v>
      </c>
      <c r="I3382" s="3">
        <f t="shared" si="150"/>
        <v>17000000</v>
      </c>
    </row>
    <row r="3383" spans="5:9" ht="12.75" customHeight="1">
      <c r="E3383" s="34" t="s">
        <v>302</v>
      </c>
      <c r="F3383" s="34"/>
      <c r="G3383" s="9">
        <f>SUM(G3334:G3382)</f>
        <v>0</v>
      </c>
      <c r="H3383" s="9">
        <f>SUM(H3334:H3382)</f>
        <v>942630500</v>
      </c>
      <c r="I3383" s="9">
        <f t="shared" si="150"/>
        <v>942630500</v>
      </c>
    </row>
    <row r="3384" spans="4:9" ht="12.75" customHeight="1">
      <c r="D3384" s="7" t="s">
        <v>1183</v>
      </c>
      <c r="E3384" s="38" t="s">
        <v>217</v>
      </c>
      <c r="F3384" s="38"/>
      <c r="G3384" s="3">
        <f>SUM(G3385:G3393)/2</f>
        <v>0</v>
      </c>
      <c r="H3384" s="3">
        <f>SUM(H3385:H3393)/2</f>
        <v>513750000</v>
      </c>
      <c r="I3384" s="3">
        <f t="shared" si="150"/>
        <v>513750000</v>
      </c>
    </row>
    <row r="3385" spans="5:6" ht="12.75">
      <c r="E3385" s="8" t="s">
        <v>1345</v>
      </c>
      <c r="F3385" s="15" t="s">
        <v>1116</v>
      </c>
    </row>
    <row r="3386" spans="5:9" ht="12.75">
      <c r="E3386" s="7" t="s">
        <v>1346</v>
      </c>
      <c r="F3386" s="14" t="s">
        <v>1116</v>
      </c>
      <c r="G3386" s="3">
        <v>0</v>
      </c>
      <c r="H3386" s="3">
        <v>67500000</v>
      </c>
      <c r="I3386" s="3">
        <f>G3386+H3386</f>
        <v>67500000</v>
      </c>
    </row>
    <row r="3387" spans="5:9" ht="12.75" customHeight="1">
      <c r="E3387" s="34" t="s">
        <v>300</v>
      </c>
      <c r="F3387" s="34"/>
      <c r="G3387" s="9">
        <f>SUM(G3386:G3386)</f>
        <v>0</v>
      </c>
      <c r="H3387" s="9">
        <f>SUM(H3386:H3386)</f>
        <v>67500000</v>
      </c>
      <c r="I3387" s="9">
        <f>G3387+H3387</f>
        <v>67500000</v>
      </c>
    </row>
    <row r="3388" spans="5:6" ht="25.5">
      <c r="E3388" s="8" t="s">
        <v>1348</v>
      </c>
      <c r="F3388" s="15" t="s">
        <v>1117</v>
      </c>
    </row>
    <row r="3389" spans="5:9" ht="25.5">
      <c r="E3389" s="7" t="s">
        <v>1346</v>
      </c>
      <c r="F3389" s="14" t="s">
        <v>437</v>
      </c>
      <c r="G3389" s="3">
        <v>0</v>
      </c>
      <c r="H3389" s="3">
        <v>302500000</v>
      </c>
      <c r="I3389" s="3">
        <f>G3389+H3389</f>
        <v>302500000</v>
      </c>
    </row>
    <row r="3390" spans="5:9" ht="12.75" customHeight="1">
      <c r="E3390" s="34" t="s">
        <v>301</v>
      </c>
      <c r="F3390" s="34"/>
      <c r="G3390" s="9">
        <f>SUM(G3389:G3389)</f>
        <v>0</v>
      </c>
      <c r="H3390" s="9">
        <f>SUM(H3389:H3389)</f>
        <v>302500000</v>
      </c>
      <c r="I3390" s="9">
        <f>G3390+H3390</f>
        <v>302500000</v>
      </c>
    </row>
    <row r="3391" spans="5:6" ht="12.75">
      <c r="E3391" s="8" t="s">
        <v>1349</v>
      </c>
      <c r="F3391" s="15" t="s">
        <v>1118</v>
      </c>
    </row>
    <row r="3392" spans="5:9" ht="38.25">
      <c r="E3392" s="7" t="s">
        <v>1346</v>
      </c>
      <c r="F3392" s="14" t="s">
        <v>1119</v>
      </c>
      <c r="G3392" s="3">
        <v>0</v>
      </c>
      <c r="H3392" s="3">
        <v>143750000</v>
      </c>
      <c r="I3392" s="3">
        <f>G3392+H3392</f>
        <v>143750000</v>
      </c>
    </row>
    <row r="3393" spans="5:9" ht="12.75" customHeight="1">
      <c r="E3393" s="34" t="s">
        <v>302</v>
      </c>
      <c r="F3393" s="34"/>
      <c r="G3393" s="9">
        <f>SUM(G3392:G3392)</f>
        <v>0</v>
      </c>
      <c r="H3393" s="9">
        <f>SUM(H3392:H3392)</f>
        <v>143750000</v>
      </c>
      <c r="I3393" s="9">
        <f>G3393+H3393</f>
        <v>143750000</v>
      </c>
    </row>
    <row r="3394" spans="5:9" ht="12.75" customHeight="1" thickBot="1">
      <c r="E3394" s="35" t="s">
        <v>303</v>
      </c>
      <c r="F3394" s="35"/>
      <c r="G3394" s="13"/>
      <c r="H3394" s="13"/>
      <c r="I3394" s="13"/>
    </row>
    <row r="3395" spans="4:9" ht="12.75" customHeight="1" thickBot="1">
      <c r="D3395" s="7" t="s">
        <v>1272</v>
      </c>
      <c r="E3395" s="36" t="s">
        <v>1356</v>
      </c>
      <c r="F3395" s="36"/>
      <c r="G3395" s="3">
        <v>0</v>
      </c>
      <c r="H3395" s="3">
        <v>2765406408</v>
      </c>
      <c r="I3395" s="3">
        <f>G3395+H3395</f>
        <v>2765406408</v>
      </c>
    </row>
    <row r="3396" spans="5:9" ht="12.75" customHeight="1" thickBot="1">
      <c r="E3396" s="23" t="s">
        <v>1145</v>
      </c>
      <c r="F3396" s="23"/>
      <c r="G3396" s="5">
        <f>SUM(G3395:G3395)</f>
        <v>0</v>
      </c>
      <c r="H3396" s="5">
        <f>SUM(H3395:H3395)</f>
        <v>2765406408</v>
      </c>
      <c r="I3396" s="5">
        <f>G3396+H3396</f>
        <v>2765406408</v>
      </c>
    </row>
    <row r="3397" spans="5:9" ht="12.75" customHeight="1">
      <c r="E3397" s="21" t="s">
        <v>1083</v>
      </c>
      <c r="F3397" s="21"/>
      <c r="G3397" s="4"/>
      <c r="H3397" s="4"/>
      <c r="I3397" s="4"/>
    </row>
    <row r="3398" spans="4:9" ht="12.75" customHeight="1">
      <c r="D3398" s="7" t="s">
        <v>1211</v>
      </c>
      <c r="E3398" s="20" t="s">
        <v>1212</v>
      </c>
      <c r="F3398" s="20"/>
      <c r="G3398" s="3">
        <v>1837716000</v>
      </c>
      <c r="H3398" s="3">
        <v>0</v>
      </c>
      <c r="I3398" s="3">
        <f aca="true" t="shared" si="151" ref="I3398:I3403">G3398+H3398</f>
        <v>1837716000</v>
      </c>
    </row>
    <row r="3399" spans="4:9" ht="12.75" customHeight="1">
      <c r="D3399" s="7" t="s">
        <v>1217</v>
      </c>
      <c r="E3399" s="20" t="s">
        <v>1218</v>
      </c>
      <c r="F3399" s="20"/>
      <c r="G3399" s="3">
        <v>0</v>
      </c>
      <c r="H3399" s="3">
        <v>18859606.5</v>
      </c>
      <c r="I3399" s="3">
        <f t="shared" si="151"/>
        <v>18859606.5</v>
      </c>
    </row>
    <row r="3400" spans="4:9" ht="12.75" customHeight="1">
      <c r="D3400" s="7" t="s">
        <v>1219</v>
      </c>
      <c r="E3400" s="20" t="s">
        <v>1220</v>
      </c>
      <c r="F3400" s="20"/>
      <c r="G3400" s="3">
        <v>0</v>
      </c>
      <c r="H3400" s="3">
        <v>16900000</v>
      </c>
      <c r="I3400" s="3">
        <f t="shared" si="151"/>
        <v>16900000</v>
      </c>
    </row>
    <row r="3401" spans="4:9" ht="12.75" customHeight="1">
      <c r="D3401" s="7" t="s">
        <v>1272</v>
      </c>
      <c r="E3401" s="20" t="s">
        <v>1356</v>
      </c>
      <c r="F3401" s="20"/>
      <c r="G3401" s="3">
        <v>0</v>
      </c>
      <c r="H3401" s="3">
        <v>3013406408</v>
      </c>
      <c r="I3401" s="3">
        <f t="shared" si="151"/>
        <v>3013406408</v>
      </c>
    </row>
    <row r="3402" spans="4:9" ht="12.75" customHeight="1" thickBot="1">
      <c r="D3402" s="7" t="s">
        <v>1522</v>
      </c>
      <c r="E3402" s="20" t="s">
        <v>53</v>
      </c>
      <c r="F3402" s="20"/>
      <c r="G3402" s="3">
        <v>0</v>
      </c>
      <c r="H3402" s="3">
        <v>1932542.89</v>
      </c>
      <c r="I3402" s="3">
        <f t="shared" si="151"/>
        <v>1932542.89</v>
      </c>
    </row>
    <row r="3403" spans="5:9" ht="12.75" customHeight="1" thickBot="1">
      <c r="E3403" s="23" t="s">
        <v>1084</v>
      </c>
      <c r="F3403" s="23"/>
      <c r="G3403" s="5">
        <f>SUM(G3398:G3402)</f>
        <v>1837716000</v>
      </c>
      <c r="H3403" s="5">
        <f>SUM(H3398:H3402)</f>
        <v>3051098557.39</v>
      </c>
      <c r="I3403" s="5">
        <f t="shared" si="151"/>
        <v>4888814557.389999</v>
      </c>
    </row>
    <row r="3405" spans="1:6" ht="12.75" customHeight="1">
      <c r="A3405" s="6" t="s">
        <v>1205</v>
      </c>
      <c r="B3405" s="6" t="s">
        <v>438</v>
      </c>
      <c r="C3405" s="6"/>
      <c r="D3405" s="8"/>
      <c r="E3405" s="22" t="s">
        <v>439</v>
      </c>
      <c r="F3405" s="22"/>
    </row>
    <row r="3406" spans="1:6" ht="12.75" customHeight="1">
      <c r="A3406" s="6"/>
      <c r="B3406" s="6"/>
      <c r="C3406" s="6" t="s">
        <v>1209</v>
      </c>
      <c r="D3406" s="8"/>
      <c r="E3406" s="22" t="s">
        <v>1210</v>
      </c>
      <c r="F3406" s="22"/>
    </row>
    <row r="3407" spans="4:9" ht="12.75" customHeight="1">
      <c r="D3407" s="7" t="s">
        <v>1361</v>
      </c>
      <c r="E3407" s="20" t="s">
        <v>198</v>
      </c>
      <c r="F3407" s="20"/>
      <c r="G3407" s="3">
        <v>43095000</v>
      </c>
      <c r="H3407" s="3">
        <v>0</v>
      </c>
      <c r="I3407" s="3">
        <f aca="true" t="shared" si="152" ref="I3407:I3420">G3407+H3407</f>
        <v>43095000</v>
      </c>
    </row>
    <row r="3408" spans="4:9" ht="12.75" customHeight="1">
      <c r="D3408" s="7" t="s">
        <v>1362</v>
      </c>
      <c r="E3408" s="20" t="s">
        <v>1319</v>
      </c>
      <c r="F3408" s="20"/>
      <c r="G3408" s="3">
        <v>7772000</v>
      </c>
      <c r="H3408" s="3">
        <v>0</v>
      </c>
      <c r="I3408" s="3">
        <f t="shared" si="152"/>
        <v>7772000</v>
      </c>
    </row>
    <row r="3409" spans="4:9" ht="12.75" customHeight="1">
      <c r="D3409" s="7" t="s">
        <v>1369</v>
      </c>
      <c r="E3409" s="20" t="s">
        <v>1320</v>
      </c>
      <c r="F3409" s="20"/>
      <c r="G3409" s="3">
        <v>75000</v>
      </c>
      <c r="H3409" s="3">
        <v>1000000</v>
      </c>
      <c r="I3409" s="3">
        <f t="shared" si="152"/>
        <v>1075000</v>
      </c>
    </row>
    <row r="3410" spans="4:9" ht="12.75" customHeight="1">
      <c r="D3410" s="7" t="s">
        <v>1372</v>
      </c>
      <c r="E3410" s="20" t="s">
        <v>1322</v>
      </c>
      <c r="F3410" s="20"/>
      <c r="G3410" s="3">
        <v>160000</v>
      </c>
      <c r="H3410" s="3">
        <v>1000000</v>
      </c>
      <c r="I3410" s="3">
        <f t="shared" si="152"/>
        <v>1160000</v>
      </c>
    </row>
    <row r="3411" spans="4:9" ht="12.75" customHeight="1">
      <c r="D3411" s="7" t="s">
        <v>1370</v>
      </c>
      <c r="E3411" s="20" t="s">
        <v>199</v>
      </c>
      <c r="F3411" s="20"/>
      <c r="G3411" s="3">
        <v>2000000</v>
      </c>
      <c r="H3411" s="3">
        <v>500000</v>
      </c>
      <c r="I3411" s="3">
        <f t="shared" si="152"/>
        <v>2500000</v>
      </c>
    </row>
    <row r="3412" spans="4:9" ht="12.75" customHeight="1">
      <c r="D3412" s="7" t="s">
        <v>1373</v>
      </c>
      <c r="E3412" s="20" t="s">
        <v>200</v>
      </c>
      <c r="F3412" s="20"/>
      <c r="G3412" s="3">
        <v>0</v>
      </c>
      <c r="H3412" s="3">
        <v>1500000</v>
      </c>
      <c r="I3412" s="3">
        <f t="shared" si="152"/>
        <v>1500000</v>
      </c>
    </row>
    <row r="3413" spans="4:9" ht="12.75" customHeight="1">
      <c r="D3413" s="7" t="s">
        <v>1363</v>
      </c>
      <c r="E3413" s="20" t="s">
        <v>1323</v>
      </c>
      <c r="F3413" s="20"/>
      <c r="G3413" s="3">
        <v>2566000</v>
      </c>
      <c r="H3413" s="3">
        <v>1500000</v>
      </c>
      <c r="I3413" s="3">
        <f t="shared" si="152"/>
        <v>4066000</v>
      </c>
    </row>
    <row r="3414" spans="4:9" ht="12.75" customHeight="1">
      <c r="D3414" s="7" t="s">
        <v>1365</v>
      </c>
      <c r="E3414" s="20" t="s">
        <v>1321</v>
      </c>
      <c r="F3414" s="20"/>
      <c r="G3414" s="3">
        <v>600000</v>
      </c>
      <c r="H3414" s="3">
        <v>24100000</v>
      </c>
      <c r="I3414" s="3">
        <f t="shared" si="152"/>
        <v>24700000</v>
      </c>
    </row>
    <row r="3415" spans="4:9" ht="12.75" customHeight="1">
      <c r="D3415" s="7" t="s">
        <v>1367</v>
      </c>
      <c r="E3415" s="20" t="s">
        <v>1324</v>
      </c>
      <c r="F3415" s="20"/>
      <c r="G3415" s="3">
        <v>390000</v>
      </c>
      <c r="H3415" s="3">
        <v>6000000</v>
      </c>
      <c r="I3415" s="3">
        <f t="shared" si="152"/>
        <v>6390000</v>
      </c>
    </row>
    <row r="3416" spans="4:9" ht="12.75" customHeight="1">
      <c r="D3416" s="7" t="s">
        <v>1374</v>
      </c>
      <c r="E3416" s="20" t="s">
        <v>1325</v>
      </c>
      <c r="F3416" s="20"/>
      <c r="G3416" s="3">
        <v>498000</v>
      </c>
      <c r="H3416" s="3">
        <v>0</v>
      </c>
      <c r="I3416" s="3">
        <f t="shared" si="152"/>
        <v>498000</v>
      </c>
    </row>
    <row r="3417" spans="4:9" ht="12.75" customHeight="1">
      <c r="D3417" s="7" t="s">
        <v>1375</v>
      </c>
      <c r="E3417" s="20" t="s">
        <v>202</v>
      </c>
      <c r="F3417" s="20"/>
      <c r="G3417" s="3">
        <v>525000</v>
      </c>
      <c r="H3417" s="3">
        <v>2000000</v>
      </c>
      <c r="I3417" s="3">
        <f t="shared" si="152"/>
        <v>2525000</v>
      </c>
    </row>
    <row r="3418" spans="4:9" ht="12.75" customHeight="1">
      <c r="D3418" s="7" t="s">
        <v>1376</v>
      </c>
      <c r="E3418" s="20" t="s">
        <v>1326</v>
      </c>
      <c r="F3418" s="20"/>
      <c r="G3418" s="3">
        <v>1200000</v>
      </c>
      <c r="H3418" s="3">
        <v>2200000</v>
      </c>
      <c r="I3418" s="3">
        <f t="shared" si="152"/>
        <v>3400000</v>
      </c>
    </row>
    <row r="3419" spans="4:9" ht="12.75" customHeight="1">
      <c r="D3419" s="7" t="s">
        <v>1193</v>
      </c>
      <c r="E3419" s="20" t="s">
        <v>211</v>
      </c>
      <c r="F3419" s="20"/>
      <c r="G3419" s="3">
        <v>170000</v>
      </c>
      <c r="H3419" s="3">
        <v>0</v>
      </c>
      <c r="I3419" s="3">
        <f t="shared" si="152"/>
        <v>170000</v>
      </c>
    </row>
    <row r="3420" spans="4:9" ht="12.75" customHeight="1" thickBot="1">
      <c r="D3420" s="7" t="s">
        <v>1378</v>
      </c>
      <c r="E3420" s="20" t="s">
        <v>1328</v>
      </c>
      <c r="F3420" s="20"/>
      <c r="G3420" s="3">
        <v>1761000</v>
      </c>
      <c r="H3420" s="3">
        <v>2500000</v>
      </c>
      <c r="I3420" s="3">
        <f t="shared" si="152"/>
        <v>4261000</v>
      </c>
    </row>
    <row r="3421" spans="5:9" ht="12.75" customHeight="1">
      <c r="E3421" s="21" t="s">
        <v>1085</v>
      </c>
      <c r="F3421" s="21"/>
      <c r="G3421" s="4"/>
      <c r="H3421" s="4"/>
      <c r="I3421" s="4"/>
    </row>
    <row r="3422" spans="4:9" ht="12.75" customHeight="1">
      <c r="D3422" s="7" t="s">
        <v>1211</v>
      </c>
      <c r="E3422" s="20" t="s">
        <v>1212</v>
      </c>
      <c r="F3422" s="20"/>
      <c r="G3422" s="3">
        <v>60812000</v>
      </c>
      <c r="I3422" s="3">
        <f>G3422+H3422</f>
        <v>60812000</v>
      </c>
    </row>
    <row r="3423" spans="4:9" ht="12.75" customHeight="1" thickBot="1">
      <c r="D3423" s="7" t="s">
        <v>1223</v>
      </c>
      <c r="E3423" s="20" t="s">
        <v>1224</v>
      </c>
      <c r="F3423" s="20"/>
      <c r="H3423" s="3">
        <v>42300000</v>
      </c>
      <c r="I3423" s="3">
        <f>G3423+H3423</f>
        <v>42300000</v>
      </c>
    </row>
    <row r="3424" spans="5:9" ht="12.75" customHeight="1" thickBot="1">
      <c r="E3424" s="23" t="s">
        <v>1086</v>
      </c>
      <c r="F3424" s="23"/>
      <c r="G3424" s="5">
        <f>SUM(G3422:G3423)</f>
        <v>60812000</v>
      </c>
      <c r="H3424" s="5">
        <f>SUM(H3422:H3423)</f>
        <v>42300000</v>
      </c>
      <c r="I3424" s="5">
        <f>G3424+H3424</f>
        <v>103112000</v>
      </c>
    </row>
    <row r="3425" spans="5:9" ht="12.75" customHeight="1">
      <c r="E3425" s="21" t="s">
        <v>48</v>
      </c>
      <c r="F3425" s="21"/>
      <c r="G3425" s="4"/>
      <c r="H3425" s="4"/>
      <c r="I3425" s="4"/>
    </row>
    <row r="3426" spans="4:9" ht="12.75" customHeight="1">
      <c r="D3426" s="7" t="s">
        <v>1211</v>
      </c>
      <c r="E3426" s="20" t="s">
        <v>1212</v>
      </c>
      <c r="F3426" s="20"/>
      <c r="G3426" s="3">
        <v>60812000</v>
      </c>
      <c r="H3426" s="3">
        <v>0</v>
      </c>
      <c r="I3426" s="3">
        <f>G3426+H3426</f>
        <v>60812000</v>
      </c>
    </row>
    <row r="3427" spans="4:9" ht="12.75" customHeight="1" thickBot="1">
      <c r="D3427" s="7" t="s">
        <v>1223</v>
      </c>
      <c r="E3427" s="20" t="s">
        <v>1224</v>
      </c>
      <c r="F3427" s="20"/>
      <c r="G3427" s="3">
        <v>0</v>
      </c>
      <c r="H3427" s="3">
        <v>42300000</v>
      </c>
      <c r="I3427" s="3">
        <f>G3427+H3427</f>
        <v>42300000</v>
      </c>
    </row>
    <row r="3428" spans="5:9" ht="12.75" customHeight="1" thickBot="1">
      <c r="E3428" s="23" t="s">
        <v>49</v>
      </c>
      <c r="F3428" s="23"/>
      <c r="G3428" s="5">
        <f>SUM(G3426:G3427)</f>
        <v>60812000</v>
      </c>
      <c r="H3428" s="5">
        <f>SUM(H3426:H3427)</f>
        <v>42300000</v>
      </c>
      <c r="I3428" s="5">
        <f>G3428+H3428</f>
        <v>103112000</v>
      </c>
    </row>
    <row r="3429" spans="5:9" ht="12.75" customHeight="1">
      <c r="E3429" s="21" t="s">
        <v>50</v>
      </c>
      <c r="F3429" s="21"/>
      <c r="G3429" s="4"/>
      <c r="H3429" s="4"/>
      <c r="I3429" s="4"/>
    </row>
    <row r="3430" spans="4:9" ht="12.75" customHeight="1">
      <c r="D3430" s="7" t="s">
        <v>1211</v>
      </c>
      <c r="E3430" s="20" t="s">
        <v>1212</v>
      </c>
      <c r="F3430" s="20"/>
      <c r="G3430" s="3">
        <v>1898528000</v>
      </c>
      <c r="H3430" s="3">
        <v>0</v>
      </c>
      <c r="I3430" s="3">
        <f aca="true" t="shared" si="153" ref="I3430:I3436">G3430+H3430</f>
        <v>1898528000</v>
      </c>
    </row>
    <row r="3431" spans="4:9" ht="12.75" customHeight="1">
      <c r="D3431" s="7" t="s">
        <v>1223</v>
      </c>
      <c r="E3431" s="20" t="s">
        <v>1224</v>
      </c>
      <c r="F3431" s="20"/>
      <c r="G3431" s="3">
        <v>0</v>
      </c>
      <c r="H3431" s="3">
        <v>42300000</v>
      </c>
      <c r="I3431" s="3">
        <f t="shared" si="153"/>
        <v>42300000</v>
      </c>
    </row>
    <row r="3432" spans="4:9" ht="12.75" customHeight="1">
      <c r="D3432" s="7" t="s">
        <v>1217</v>
      </c>
      <c r="E3432" s="20" t="s">
        <v>1218</v>
      </c>
      <c r="F3432" s="20"/>
      <c r="G3432" s="3">
        <v>0</v>
      </c>
      <c r="H3432" s="3">
        <v>18859606.5</v>
      </c>
      <c r="I3432" s="3">
        <f t="shared" si="153"/>
        <v>18859606.5</v>
      </c>
    </row>
    <row r="3433" spans="4:9" ht="12.75" customHeight="1">
      <c r="D3433" s="7" t="s">
        <v>1219</v>
      </c>
      <c r="E3433" s="20" t="s">
        <v>1220</v>
      </c>
      <c r="F3433" s="20"/>
      <c r="G3433" s="3">
        <v>0</v>
      </c>
      <c r="H3433" s="3">
        <v>16900000</v>
      </c>
      <c r="I3433" s="3">
        <f t="shared" si="153"/>
        <v>16900000</v>
      </c>
    </row>
    <row r="3434" spans="4:9" ht="12.75" customHeight="1">
      <c r="D3434" s="7" t="s">
        <v>1272</v>
      </c>
      <c r="E3434" s="20" t="s">
        <v>1356</v>
      </c>
      <c r="F3434" s="20"/>
      <c r="G3434" s="3">
        <v>0</v>
      </c>
      <c r="H3434" s="3">
        <v>3013406408</v>
      </c>
      <c r="I3434" s="3">
        <f t="shared" si="153"/>
        <v>3013406408</v>
      </c>
    </row>
    <row r="3435" spans="4:9" ht="12.75" customHeight="1" thickBot="1">
      <c r="D3435" s="7" t="s">
        <v>1522</v>
      </c>
      <c r="E3435" s="20" t="s">
        <v>53</v>
      </c>
      <c r="F3435" s="20"/>
      <c r="G3435" s="3">
        <v>0</v>
      </c>
      <c r="H3435" s="3">
        <v>1932542.89</v>
      </c>
      <c r="I3435" s="3">
        <f t="shared" si="153"/>
        <v>1932542.89</v>
      </c>
    </row>
    <row r="3436" spans="5:9" ht="12.75" customHeight="1" thickBot="1">
      <c r="E3436" s="23" t="s">
        <v>51</v>
      </c>
      <c r="F3436" s="23"/>
      <c r="G3436" s="5">
        <f>SUM(G3430:G3435)</f>
        <v>1898528000</v>
      </c>
      <c r="H3436" s="5">
        <f>SUM(H3430:H3435)</f>
        <v>3093398557.39</v>
      </c>
      <c r="I3436" s="5">
        <f t="shared" si="153"/>
        <v>4991926557.389999</v>
      </c>
    </row>
    <row r="3438" spans="1:6" ht="12.75" customHeight="1">
      <c r="A3438" s="6" t="s">
        <v>440</v>
      </c>
      <c r="B3438" s="6" t="s">
        <v>1205</v>
      </c>
      <c r="C3438" s="6"/>
      <c r="D3438" s="8"/>
      <c r="E3438" s="22" t="s">
        <v>441</v>
      </c>
      <c r="F3438" s="22"/>
    </row>
    <row r="3439" spans="1:6" ht="14.25" customHeight="1">
      <c r="A3439" s="6"/>
      <c r="B3439" s="6"/>
      <c r="C3439" s="6" t="s">
        <v>1241</v>
      </c>
      <c r="D3439" s="8"/>
      <c r="E3439" s="22" t="s">
        <v>1242</v>
      </c>
      <c r="F3439" s="22"/>
    </row>
    <row r="3440" spans="4:9" ht="12.75" customHeight="1">
      <c r="D3440" s="7" t="s">
        <v>1361</v>
      </c>
      <c r="E3440" s="20" t="s">
        <v>198</v>
      </c>
      <c r="F3440" s="20"/>
      <c r="G3440" s="3">
        <v>300454000</v>
      </c>
      <c r="H3440" s="3">
        <v>0</v>
      </c>
      <c r="I3440" s="3">
        <f aca="true" t="shared" si="154" ref="I3440:I3451">G3440+H3440</f>
        <v>300454000</v>
      </c>
    </row>
    <row r="3441" spans="4:9" ht="12.75" customHeight="1">
      <c r="D3441" s="7" t="s">
        <v>1362</v>
      </c>
      <c r="E3441" s="20" t="s">
        <v>1319</v>
      </c>
      <c r="F3441" s="20"/>
      <c r="G3441" s="3">
        <v>53797000</v>
      </c>
      <c r="H3441" s="3">
        <v>0</v>
      </c>
      <c r="I3441" s="3">
        <f t="shared" si="154"/>
        <v>53797000</v>
      </c>
    </row>
    <row r="3442" spans="4:9" ht="12.75" customHeight="1">
      <c r="D3442" s="7" t="s">
        <v>1369</v>
      </c>
      <c r="E3442" s="20" t="s">
        <v>1320</v>
      </c>
      <c r="F3442" s="20"/>
      <c r="G3442" s="3">
        <v>850000</v>
      </c>
      <c r="H3442" s="3">
        <v>0</v>
      </c>
      <c r="I3442" s="3">
        <f t="shared" si="154"/>
        <v>850000</v>
      </c>
    </row>
    <row r="3443" spans="4:9" ht="12.75" customHeight="1">
      <c r="D3443" s="7" t="s">
        <v>1372</v>
      </c>
      <c r="E3443" s="20" t="s">
        <v>1322</v>
      </c>
      <c r="F3443" s="20"/>
      <c r="G3443" s="3">
        <v>1100000</v>
      </c>
      <c r="H3443" s="3">
        <v>0</v>
      </c>
      <c r="I3443" s="3">
        <f t="shared" si="154"/>
        <v>1100000</v>
      </c>
    </row>
    <row r="3444" spans="4:9" ht="12.75" customHeight="1">
      <c r="D3444" s="7" t="s">
        <v>1370</v>
      </c>
      <c r="E3444" s="20" t="s">
        <v>199</v>
      </c>
      <c r="F3444" s="20"/>
      <c r="G3444" s="3">
        <v>5280000</v>
      </c>
      <c r="H3444" s="3">
        <v>0</v>
      </c>
      <c r="I3444" s="3">
        <f t="shared" si="154"/>
        <v>5280000</v>
      </c>
    </row>
    <row r="3445" spans="4:9" ht="12.75" customHeight="1">
      <c r="D3445" s="7" t="s">
        <v>1363</v>
      </c>
      <c r="E3445" s="20" t="s">
        <v>1323</v>
      </c>
      <c r="F3445" s="20"/>
      <c r="G3445" s="3">
        <v>7500000</v>
      </c>
      <c r="H3445" s="3">
        <v>0</v>
      </c>
      <c r="I3445" s="3">
        <f t="shared" si="154"/>
        <v>7500000</v>
      </c>
    </row>
    <row r="3446" spans="4:9" ht="12.75" customHeight="1">
      <c r="D3446" s="7" t="s">
        <v>1365</v>
      </c>
      <c r="E3446" s="20" t="s">
        <v>1321</v>
      </c>
      <c r="F3446" s="20"/>
      <c r="G3446" s="3">
        <v>3030000</v>
      </c>
      <c r="H3446" s="3">
        <v>0</v>
      </c>
      <c r="I3446" s="3">
        <f t="shared" si="154"/>
        <v>3030000</v>
      </c>
    </row>
    <row r="3447" spans="4:9" ht="12.75" customHeight="1">
      <c r="D3447" s="7" t="s">
        <v>1367</v>
      </c>
      <c r="E3447" s="20" t="s">
        <v>1324</v>
      </c>
      <c r="F3447" s="20"/>
      <c r="G3447" s="3">
        <v>12478000</v>
      </c>
      <c r="H3447" s="3">
        <v>881572.89</v>
      </c>
      <c r="I3447" s="3">
        <f t="shared" si="154"/>
        <v>13359572.89</v>
      </c>
    </row>
    <row r="3448" spans="4:9" ht="12.75" customHeight="1">
      <c r="D3448" s="7" t="s">
        <v>1374</v>
      </c>
      <c r="E3448" s="20" t="s">
        <v>1325</v>
      </c>
      <c r="F3448" s="20"/>
      <c r="G3448" s="3">
        <v>2100000</v>
      </c>
      <c r="H3448" s="3">
        <v>0</v>
      </c>
      <c r="I3448" s="3">
        <f t="shared" si="154"/>
        <v>2100000</v>
      </c>
    </row>
    <row r="3449" spans="4:9" ht="12.75" customHeight="1">
      <c r="D3449" s="7" t="s">
        <v>1375</v>
      </c>
      <c r="E3449" s="20" t="s">
        <v>202</v>
      </c>
      <c r="F3449" s="20"/>
      <c r="G3449" s="3">
        <v>2500000</v>
      </c>
      <c r="H3449" s="3">
        <v>0</v>
      </c>
      <c r="I3449" s="3">
        <f t="shared" si="154"/>
        <v>2500000</v>
      </c>
    </row>
    <row r="3450" spans="4:9" ht="12.75" customHeight="1">
      <c r="D3450" s="7" t="s">
        <v>1376</v>
      </c>
      <c r="E3450" s="20" t="s">
        <v>1326</v>
      </c>
      <c r="F3450" s="20"/>
      <c r="G3450" s="3">
        <v>10420000</v>
      </c>
      <c r="H3450" s="3">
        <v>0</v>
      </c>
      <c r="I3450" s="3">
        <f t="shared" si="154"/>
        <v>10420000</v>
      </c>
    </row>
    <row r="3451" spans="4:9" ht="12.75" customHeight="1">
      <c r="D3451" s="7" t="s">
        <v>1188</v>
      </c>
      <c r="E3451" s="20" t="s">
        <v>1338</v>
      </c>
      <c r="F3451" s="20"/>
      <c r="G3451" s="3">
        <v>120000000</v>
      </c>
      <c r="H3451" s="3">
        <v>0</v>
      </c>
      <c r="I3451" s="3">
        <f t="shared" si="154"/>
        <v>120000000</v>
      </c>
    </row>
    <row r="3452" spans="5:6" ht="25.5" customHeight="1">
      <c r="E3452" s="20" t="s">
        <v>107</v>
      </c>
      <c r="F3452" s="20"/>
    </row>
    <row r="3453" spans="4:9" ht="12.75" customHeight="1">
      <c r="D3453" s="7" t="s">
        <v>1193</v>
      </c>
      <c r="E3453" s="20" t="s">
        <v>211</v>
      </c>
      <c r="F3453" s="20"/>
      <c r="G3453" s="3">
        <v>2900000</v>
      </c>
      <c r="H3453" s="3">
        <v>0</v>
      </c>
      <c r="I3453" s="3">
        <f>G3453+H3453</f>
        <v>2900000</v>
      </c>
    </row>
    <row r="3454" spans="4:9" ht="12.75" customHeight="1" thickBot="1">
      <c r="D3454" s="7" t="s">
        <v>1378</v>
      </c>
      <c r="E3454" s="20" t="s">
        <v>1328</v>
      </c>
      <c r="F3454" s="20"/>
      <c r="G3454" s="3">
        <v>983000</v>
      </c>
      <c r="H3454" s="3">
        <v>0</v>
      </c>
      <c r="I3454" s="3">
        <f>G3454+H3454</f>
        <v>983000</v>
      </c>
    </row>
    <row r="3455" spans="5:9" ht="12.75" customHeight="1">
      <c r="E3455" s="21" t="s">
        <v>1681</v>
      </c>
      <c r="F3455" s="21"/>
      <c r="G3455" s="4"/>
      <c r="H3455" s="4"/>
      <c r="I3455" s="4"/>
    </row>
    <row r="3456" spans="4:9" ht="12.75" customHeight="1">
      <c r="D3456" s="7" t="s">
        <v>1211</v>
      </c>
      <c r="E3456" s="20" t="s">
        <v>1212</v>
      </c>
      <c r="F3456" s="20"/>
      <c r="G3456" s="3">
        <v>523392000</v>
      </c>
      <c r="I3456" s="3">
        <f>G3456+H3456</f>
        <v>523392000</v>
      </c>
    </row>
    <row r="3457" spans="4:9" ht="12.75" customHeight="1" thickBot="1">
      <c r="D3457" s="7" t="s">
        <v>1522</v>
      </c>
      <c r="E3457" s="20" t="s">
        <v>53</v>
      </c>
      <c r="F3457" s="20"/>
      <c r="H3457" s="3">
        <v>881572.89</v>
      </c>
      <c r="I3457" s="3">
        <f>G3457+H3457</f>
        <v>881572.89</v>
      </c>
    </row>
    <row r="3458" spans="5:9" ht="12.75" customHeight="1" thickBot="1">
      <c r="E3458" s="23" t="s">
        <v>1682</v>
      </c>
      <c r="F3458" s="23"/>
      <c r="G3458" s="5">
        <f>SUM(G3456:G3457)</f>
        <v>523392000</v>
      </c>
      <c r="H3458" s="5">
        <f>SUM(H3456:H3457)</f>
        <v>881572.89</v>
      </c>
      <c r="I3458" s="5">
        <f>G3458+H3458</f>
        <v>524273572.89</v>
      </c>
    </row>
    <row r="3459" ht="6" customHeight="1"/>
    <row r="3460" spans="5:9" ht="33.75" customHeight="1">
      <c r="E3460" s="37" t="s">
        <v>1144</v>
      </c>
      <c r="F3460" s="37"/>
      <c r="G3460" s="10"/>
      <c r="H3460" s="10"/>
      <c r="I3460" s="10"/>
    </row>
    <row r="3461" spans="4:9" ht="12.75" customHeight="1">
      <c r="D3461" s="7" t="s">
        <v>1344</v>
      </c>
      <c r="E3461" s="38" t="s">
        <v>213</v>
      </c>
      <c r="F3461" s="38"/>
      <c r="G3461" s="3">
        <f>SUM(G3462:G3491)/2</f>
        <v>0</v>
      </c>
      <c r="H3461" s="3">
        <f>SUM(H3462:H3491)/2</f>
        <v>1305684025</v>
      </c>
      <c r="I3461" s="3">
        <f>G3461+H3461</f>
        <v>1305684025</v>
      </c>
    </row>
    <row r="3462" spans="5:6" ht="12.75">
      <c r="E3462" s="8" t="s">
        <v>1345</v>
      </c>
      <c r="F3462" s="15" t="s">
        <v>1120</v>
      </c>
    </row>
    <row r="3463" spans="5:9" ht="25.5">
      <c r="E3463" s="7" t="s">
        <v>1346</v>
      </c>
      <c r="F3463" s="14" t="s">
        <v>1669</v>
      </c>
      <c r="G3463" s="3">
        <v>0</v>
      </c>
      <c r="H3463" s="3">
        <v>241762885</v>
      </c>
      <c r="I3463" s="3">
        <f aca="true" t="shared" si="155" ref="I3463:I3479">G3463+H3463</f>
        <v>241762885</v>
      </c>
    </row>
    <row r="3464" spans="5:9" ht="25.5">
      <c r="E3464" s="7" t="s">
        <v>1347</v>
      </c>
      <c r="F3464" s="14" t="s">
        <v>1121</v>
      </c>
      <c r="G3464" s="3">
        <v>0</v>
      </c>
      <c r="H3464" s="3">
        <v>49429775</v>
      </c>
      <c r="I3464" s="3">
        <f t="shared" si="155"/>
        <v>49429775</v>
      </c>
    </row>
    <row r="3465" spans="5:9" ht="12.75">
      <c r="E3465" s="7" t="s">
        <v>1446</v>
      </c>
      <c r="F3465" s="14" t="s">
        <v>1122</v>
      </c>
      <c r="G3465" s="3">
        <v>0</v>
      </c>
      <c r="H3465" s="3">
        <v>6290000</v>
      </c>
      <c r="I3465" s="3">
        <f t="shared" si="155"/>
        <v>6290000</v>
      </c>
    </row>
    <row r="3466" spans="5:9" ht="12.75">
      <c r="E3466" s="7" t="s">
        <v>1448</v>
      </c>
      <c r="F3466" s="14" t="s">
        <v>446</v>
      </c>
      <c r="G3466" s="3">
        <v>0</v>
      </c>
      <c r="H3466" s="3">
        <v>43740000</v>
      </c>
      <c r="I3466" s="3">
        <f t="shared" si="155"/>
        <v>43740000</v>
      </c>
    </row>
    <row r="3467" spans="5:9" ht="25.5">
      <c r="E3467" s="7" t="s">
        <v>1452</v>
      </c>
      <c r="F3467" s="14" t="s">
        <v>1670</v>
      </c>
      <c r="G3467" s="3">
        <v>0</v>
      </c>
      <c r="H3467" s="3">
        <v>1458442</v>
      </c>
      <c r="I3467" s="3">
        <f t="shared" si="155"/>
        <v>1458442</v>
      </c>
    </row>
    <row r="3468" spans="5:9" ht="12.75">
      <c r="E3468" s="7" t="s">
        <v>1467</v>
      </c>
      <c r="F3468" s="14" t="s">
        <v>447</v>
      </c>
      <c r="G3468" s="3">
        <v>0</v>
      </c>
      <c r="H3468" s="3">
        <v>1138444</v>
      </c>
      <c r="I3468" s="3">
        <f t="shared" si="155"/>
        <v>1138444</v>
      </c>
    </row>
    <row r="3469" spans="5:9" ht="25.5">
      <c r="E3469" s="7" t="s">
        <v>1468</v>
      </c>
      <c r="F3469" s="14" t="s">
        <v>448</v>
      </c>
      <c r="G3469" s="3">
        <v>0</v>
      </c>
      <c r="H3469" s="3">
        <v>24146000</v>
      </c>
      <c r="I3469" s="3">
        <f t="shared" si="155"/>
        <v>24146000</v>
      </c>
    </row>
    <row r="3470" spans="5:9" ht="12.75">
      <c r="E3470" s="7" t="s">
        <v>1470</v>
      </c>
      <c r="F3470" s="14" t="s">
        <v>449</v>
      </c>
      <c r="G3470" s="3">
        <v>0</v>
      </c>
      <c r="H3470" s="3">
        <v>15602048</v>
      </c>
      <c r="I3470" s="3">
        <f t="shared" si="155"/>
        <v>15602048</v>
      </c>
    </row>
    <row r="3471" spans="5:9" ht="12.75">
      <c r="E3471" s="7" t="s">
        <v>1471</v>
      </c>
      <c r="F3471" s="14" t="s">
        <v>450</v>
      </c>
      <c r="G3471" s="3">
        <v>0</v>
      </c>
      <c r="H3471" s="3">
        <v>3546000</v>
      </c>
      <c r="I3471" s="3">
        <f t="shared" si="155"/>
        <v>3546000</v>
      </c>
    </row>
    <row r="3472" spans="5:9" ht="25.5">
      <c r="E3472" s="7" t="s">
        <v>1472</v>
      </c>
      <c r="F3472" s="14" t="s">
        <v>451</v>
      </c>
      <c r="G3472" s="3">
        <v>0</v>
      </c>
      <c r="H3472" s="3">
        <v>4503839</v>
      </c>
      <c r="I3472" s="3">
        <f t="shared" si="155"/>
        <v>4503839</v>
      </c>
    </row>
    <row r="3473" spans="5:9" ht="12.75">
      <c r="E3473" s="7" t="s">
        <v>1473</v>
      </c>
      <c r="F3473" s="14" t="s">
        <v>452</v>
      </c>
      <c r="G3473" s="3">
        <v>0</v>
      </c>
      <c r="H3473" s="3">
        <v>9559158</v>
      </c>
      <c r="I3473" s="3">
        <f t="shared" si="155"/>
        <v>9559158</v>
      </c>
    </row>
    <row r="3474" spans="5:9" ht="12.75">
      <c r="E3474" s="7" t="s">
        <v>1474</v>
      </c>
      <c r="F3474" s="14" t="s">
        <v>445</v>
      </c>
      <c r="G3474" s="3">
        <v>0</v>
      </c>
      <c r="H3474" s="3">
        <v>39770124</v>
      </c>
      <c r="I3474" s="3">
        <f t="shared" si="155"/>
        <v>39770124</v>
      </c>
    </row>
    <row r="3475" spans="5:9" ht="12.75">
      <c r="E3475" s="7" t="s">
        <v>1475</v>
      </c>
      <c r="F3475" s="14" t="s">
        <v>453</v>
      </c>
      <c r="G3475" s="3">
        <v>0</v>
      </c>
      <c r="H3475" s="3">
        <v>19623290</v>
      </c>
      <c r="I3475" s="3">
        <f t="shared" si="155"/>
        <v>19623290</v>
      </c>
    </row>
    <row r="3476" spans="5:9" ht="12.75">
      <c r="E3476" s="7" t="s">
        <v>1477</v>
      </c>
      <c r="F3476" s="14" t="s">
        <v>1671</v>
      </c>
      <c r="G3476" s="3">
        <v>0</v>
      </c>
      <c r="H3476" s="3">
        <v>21598479</v>
      </c>
      <c r="I3476" s="3">
        <f t="shared" si="155"/>
        <v>21598479</v>
      </c>
    </row>
    <row r="3477" spans="5:9" ht="38.25">
      <c r="E3477" s="7" t="s">
        <v>1478</v>
      </c>
      <c r="F3477" s="14" t="s">
        <v>454</v>
      </c>
      <c r="G3477" s="3">
        <v>0</v>
      </c>
      <c r="H3477" s="3">
        <v>33489862</v>
      </c>
      <c r="I3477" s="3">
        <f t="shared" si="155"/>
        <v>33489862</v>
      </c>
    </row>
    <row r="3478" spans="5:9" ht="12.75">
      <c r="E3478" s="7" t="s">
        <v>1479</v>
      </c>
      <c r="F3478" s="14" t="s">
        <v>943</v>
      </c>
      <c r="G3478" s="3">
        <v>0</v>
      </c>
      <c r="H3478" s="3">
        <v>400000</v>
      </c>
      <c r="I3478" s="3">
        <f t="shared" si="155"/>
        <v>400000</v>
      </c>
    </row>
    <row r="3479" spans="5:9" ht="12.75" customHeight="1">
      <c r="E3479" s="34" t="s">
        <v>300</v>
      </c>
      <c r="F3479" s="34"/>
      <c r="G3479" s="9">
        <f>SUM(G3463:G3478)</f>
        <v>0</v>
      </c>
      <c r="H3479" s="9">
        <f>SUM(H3463:H3478)</f>
        <v>516058346</v>
      </c>
      <c r="I3479" s="9">
        <f t="shared" si="155"/>
        <v>516058346</v>
      </c>
    </row>
    <row r="3480" spans="5:6" ht="12.75">
      <c r="E3480" s="8" t="s">
        <v>1348</v>
      </c>
      <c r="F3480" s="15" t="s">
        <v>1123</v>
      </c>
    </row>
    <row r="3481" spans="5:9" ht="12.75">
      <c r="E3481" s="7" t="s">
        <v>1346</v>
      </c>
      <c r="F3481" s="14" t="s">
        <v>944</v>
      </c>
      <c r="G3481" s="3">
        <v>0</v>
      </c>
      <c r="H3481" s="3">
        <v>34376903</v>
      </c>
      <c r="I3481" s="3">
        <f>G3481+H3481</f>
        <v>34376903</v>
      </c>
    </row>
    <row r="3482" spans="5:9" ht="12.75" customHeight="1">
      <c r="E3482" s="34" t="s">
        <v>301</v>
      </c>
      <c r="F3482" s="34"/>
      <c r="G3482" s="9">
        <f>SUM(G3481:G3481)</f>
        <v>0</v>
      </c>
      <c r="H3482" s="9">
        <f>SUM(H3481:H3481)</f>
        <v>34376903</v>
      </c>
      <c r="I3482" s="9">
        <f>G3482+H3482</f>
        <v>34376903</v>
      </c>
    </row>
    <row r="3483" spans="5:6" ht="12.75">
      <c r="E3483" s="8" t="s">
        <v>1349</v>
      </c>
      <c r="F3483" s="15" t="s">
        <v>945</v>
      </c>
    </row>
    <row r="3484" spans="5:9" ht="12.75">
      <c r="E3484" s="7" t="s">
        <v>1346</v>
      </c>
      <c r="F3484" s="14" t="s">
        <v>946</v>
      </c>
      <c r="G3484" s="3">
        <v>0</v>
      </c>
      <c r="H3484" s="3">
        <v>15000000</v>
      </c>
      <c r="I3484" s="3">
        <f>G3484+H3484</f>
        <v>15000000</v>
      </c>
    </row>
    <row r="3485" spans="5:9" ht="12.75" customHeight="1">
      <c r="E3485" s="34" t="s">
        <v>302</v>
      </c>
      <c r="F3485" s="34"/>
      <c r="G3485" s="9">
        <f>SUM(G3484:G3484)</f>
        <v>0</v>
      </c>
      <c r="H3485" s="9">
        <f>SUM(H3484:H3484)</f>
        <v>15000000</v>
      </c>
      <c r="I3485" s="9">
        <f>G3485+H3485</f>
        <v>15000000</v>
      </c>
    </row>
    <row r="3486" spans="5:6" ht="12.75">
      <c r="E3486" s="8" t="s">
        <v>1480</v>
      </c>
      <c r="F3486" s="15" t="s">
        <v>455</v>
      </c>
    </row>
    <row r="3487" spans="5:9" ht="12.75">
      <c r="E3487" s="7" t="s">
        <v>1346</v>
      </c>
      <c r="F3487" s="14" t="s">
        <v>456</v>
      </c>
      <c r="G3487" s="3">
        <v>0</v>
      </c>
      <c r="H3487" s="3">
        <v>507748500</v>
      </c>
      <c r="I3487" s="3">
        <f aca="true" t="shared" si="156" ref="I3487:I3492">G3487+H3487</f>
        <v>507748500</v>
      </c>
    </row>
    <row r="3488" spans="5:9" ht="12.75">
      <c r="E3488" s="7" t="s">
        <v>1347</v>
      </c>
      <c r="F3488" s="14" t="s">
        <v>457</v>
      </c>
      <c r="G3488" s="3">
        <v>0</v>
      </c>
      <c r="H3488" s="3">
        <v>40089181</v>
      </c>
      <c r="I3488" s="3">
        <f t="shared" si="156"/>
        <v>40089181</v>
      </c>
    </row>
    <row r="3489" spans="5:9" ht="12.75">
      <c r="E3489" s="7" t="s">
        <v>1446</v>
      </c>
      <c r="F3489" s="14" t="s">
        <v>458</v>
      </c>
      <c r="G3489" s="3">
        <v>0</v>
      </c>
      <c r="H3489" s="3">
        <v>107411095</v>
      </c>
      <c r="I3489" s="3">
        <f t="shared" si="156"/>
        <v>107411095</v>
      </c>
    </row>
    <row r="3490" spans="5:9" ht="12.75">
      <c r="E3490" s="7" t="s">
        <v>1448</v>
      </c>
      <c r="F3490" s="14" t="s">
        <v>947</v>
      </c>
      <c r="G3490" s="3">
        <v>0</v>
      </c>
      <c r="H3490" s="3">
        <v>85000000</v>
      </c>
      <c r="I3490" s="3">
        <f t="shared" si="156"/>
        <v>85000000</v>
      </c>
    </row>
    <row r="3491" spans="5:9" ht="12.75" customHeight="1">
      <c r="E3491" s="34" t="s">
        <v>304</v>
      </c>
      <c r="F3491" s="34"/>
      <c r="G3491" s="9">
        <f>SUM(G3487:G3490)</f>
        <v>0</v>
      </c>
      <c r="H3491" s="9">
        <f>SUM(H3487:H3490)</f>
        <v>740248776</v>
      </c>
      <c r="I3491" s="9">
        <f t="shared" si="156"/>
        <v>740248776</v>
      </c>
    </row>
    <row r="3492" spans="4:9" ht="12.75" customHeight="1">
      <c r="D3492" s="7" t="s">
        <v>1388</v>
      </c>
      <c r="E3492" s="38" t="s">
        <v>216</v>
      </c>
      <c r="F3492" s="38"/>
      <c r="G3492" s="3">
        <f>SUM(G3493:G3502)/2</f>
        <v>0</v>
      </c>
      <c r="H3492" s="3">
        <f>SUM(H3493:H3502)/2</f>
        <v>287598252</v>
      </c>
      <c r="I3492" s="3">
        <f t="shared" si="156"/>
        <v>287598252</v>
      </c>
    </row>
    <row r="3493" spans="5:6" ht="12.75">
      <c r="E3493" s="8" t="s">
        <v>1345</v>
      </c>
      <c r="F3493" s="15" t="s">
        <v>1123</v>
      </c>
    </row>
    <row r="3494" spans="5:9" ht="12.75">
      <c r="E3494" s="7" t="s">
        <v>1346</v>
      </c>
      <c r="F3494" s="14" t="s">
        <v>442</v>
      </c>
      <c r="G3494" s="3">
        <v>0</v>
      </c>
      <c r="H3494" s="3">
        <v>17543713</v>
      </c>
      <c r="I3494" s="3">
        <f aca="true" t="shared" si="157" ref="I3494:I3499">G3494+H3494</f>
        <v>17543713</v>
      </c>
    </row>
    <row r="3495" spans="5:9" ht="12.75">
      <c r="E3495" s="7" t="s">
        <v>1347</v>
      </c>
      <c r="F3495" s="14" t="s">
        <v>443</v>
      </c>
      <c r="G3495" s="3">
        <v>0</v>
      </c>
      <c r="H3495" s="3">
        <v>49884955</v>
      </c>
      <c r="I3495" s="3">
        <f t="shared" si="157"/>
        <v>49884955</v>
      </c>
    </row>
    <row r="3496" spans="5:9" ht="12.75">
      <c r="E3496" s="7" t="s">
        <v>1446</v>
      </c>
      <c r="F3496" s="14" t="s">
        <v>948</v>
      </c>
      <c r="G3496" s="3">
        <v>0</v>
      </c>
      <c r="H3496" s="3">
        <v>16680890</v>
      </c>
      <c r="I3496" s="3">
        <f t="shared" si="157"/>
        <v>16680890</v>
      </c>
    </row>
    <row r="3497" spans="5:9" ht="12.75">
      <c r="E3497" s="7" t="s">
        <v>1448</v>
      </c>
      <c r="F3497" s="14" t="s">
        <v>459</v>
      </c>
      <c r="G3497" s="3">
        <v>0</v>
      </c>
      <c r="H3497" s="3">
        <v>148306682</v>
      </c>
      <c r="I3497" s="3">
        <f t="shared" si="157"/>
        <v>148306682</v>
      </c>
    </row>
    <row r="3498" spans="5:9" ht="12.75">
      <c r="E3498" s="7" t="s">
        <v>1452</v>
      </c>
      <c r="F3498" s="14" t="s">
        <v>444</v>
      </c>
      <c r="G3498" s="3">
        <v>0</v>
      </c>
      <c r="H3498" s="3">
        <v>21182012</v>
      </c>
      <c r="I3498" s="3">
        <f t="shared" si="157"/>
        <v>21182012</v>
      </c>
    </row>
    <row r="3499" spans="5:9" ht="12.75" customHeight="1">
      <c r="E3499" s="34" t="s">
        <v>300</v>
      </c>
      <c r="F3499" s="34"/>
      <c r="G3499" s="9">
        <f>SUM(G3494:G3498)</f>
        <v>0</v>
      </c>
      <c r="H3499" s="9">
        <f>SUM(H3494:H3498)</f>
        <v>253598252</v>
      </c>
      <c r="I3499" s="9">
        <f t="shared" si="157"/>
        <v>253598252</v>
      </c>
    </row>
    <row r="3500" spans="5:6" ht="12.75">
      <c r="E3500" s="8" t="s">
        <v>1348</v>
      </c>
      <c r="F3500" s="15" t="s">
        <v>1124</v>
      </c>
    </row>
    <row r="3501" spans="5:9" ht="12.75">
      <c r="E3501" s="7" t="s">
        <v>1346</v>
      </c>
      <c r="F3501" s="14" t="s">
        <v>1125</v>
      </c>
      <c r="G3501" s="3">
        <v>0</v>
      </c>
      <c r="H3501" s="3">
        <v>34000000</v>
      </c>
      <c r="I3501" s="3">
        <f>G3501+H3501</f>
        <v>34000000</v>
      </c>
    </row>
    <row r="3502" spans="5:9" ht="12.75" customHeight="1">
      <c r="E3502" s="34" t="s">
        <v>301</v>
      </c>
      <c r="F3502" s="34"/>
      <c r="G3502" s="9">
        <f>SUM(G3501:G3501)</f>
        <v>0</v>
      </c>
      <c r="H3502" s="9">
        <f>SUM(H3501:H3501)</f>
        <v>34000000</v>
      </c>
      <c r="I3502" s="9">
        <f>G3502+H3502</f>
        <v>34000000</v>
      </c>
    </row>
    <row r="3503" spans="5:9" ht="12.75" customHeight="1" thickBot="1">
      <c r="E3503" s="35" t="s">
        <v>303</v>
      </c>
      <c r="F3503" s="35"/>
      <c r="G3503" s="13"/>
      <c r="H3503" s="13"/>
      <c r="I3503" s="13"/>
    </row>
    <row r="3504" spans="4:9" ht="12.75" customHeight="1" thickBot="1">
      <c r="D3504" s="7" t="s">
        <v>1272</v>
      </c>
      <c r="E3504" s="36" t="s">
        <v>1356</v>
      </c>
      <c r="F3504" s="36"/>
      <c r="G3504" s="3">
        <v>0</v>
      </c>
      <c r="H3504" s="3">
        <v>1593282277</v>
      </c>
      <c r="I3504" s="3">
        <f>G3504+H3504</f>
        <v>1593282277</v>
      </c>
    </row>
    <row r="3505" spans="5:9" ht="12.75" customHeight="1" thickBot="1">
      <c r="E3505" s="23" t="s">
        <v>1145</v>
      </c>
      <c r="F3505" s="23"/>
      <c r="G3505" s="5">
        <f>SUM(G3504:G3504)</f>
        <v>0</v>
      </c>
      <c r="H3505" s="5">
        <f>SUM(H3504:H3504)</f>
        <v>1593282277</v>
      </c>
      <c r="I3505" s="5">
        <f>G3505+H3505</f>
        <v>1593282277</v>
      </c>
    </row>
    <row r="3506" spans="5:9" ht="12.75" customHeight="1">
      <c r="E3506" s="21" t="s">
        <v>1083</v>
      </c>
      <c r="F3506" s="21"/>
      <c r="G3506" s="4"/>
      <c r="H3506" s="4"/>
      <c r="I3506" s="4"/>
    </row>
    <row r="3507" spans="4:9" ht="12.75" customHeight="1">
      <c r="D3507" s="7" t="s">
        <v>1211</v>
      </c>
      <c r="E3507" s="20" t="s">
        <v>1212</v>
      </c>
      <c r="F3507" s="20"/>
      <c r="G3507" s="3">
        <v>523392000</v>
      </c>
      <c r="H3507" s="3">
        <v>0</v>
      </c>
      <c r="I3507" s="3">
        <f>G3507+H3507</f>
        <v>523392000</v>
      </c>
    </row>
    <row r="3508" spans="4:9" ht="12.75" customHeight="1">
      <c r="D3508" s="7" t="s">
        <v>1272</v>
      </c>
      <c r="E3508" s="20" t="s">
        <v>1356</v>
      </c>
      <c r="F3508" s="20"/>
      <c r="G3508" s="3">
        <v>0</v>
      </c>
      <c r="H3508" s="3">
        <v>1596682277</v>
      </c>
      <c r="I3508" s="3">
        <f>G3508+H3508</f>
        <v>1596682277</v>
      </c>
    </row>
    <row r="3509" spans="4:9" ht="12.75" customHeight="1" thickBot="1">
      <c r="D3509" s="7" t="s">
        <v>1522</v>
      </c>
      <c r="E3509" s="20" t="s">
        <v>53</v>
      </c>
      <c r="F3509" s="20"/>
      <c r="G3509" s="3">
        <v>0</v>
      </c>
      <c r="H3509" s="3">
        <v>881572.89</v>
      </c>
      <c r="I3509" s="3">
        <f>G3509+H3509</f>
        <v>881572.89</v>
      </c>
    </row>
    <row r="3510" spans="5:9" ht="12.75" customHeight="1" thickBot="1">
      <c r="E3510" s="23" t="s">
        <v>1084</v>
      </c>
      <c r="F3510" s="23"/>
      <c r="G3510" s="5">
        <f>SUM(G3507:G3509)</f>
        <v>523392000</v>
      </c>
      <c r="H3510" s="5">
        <f>SUM(H3507:H3509)</f>
        <v>1597563849.89</v>
      </c>
      <c r="I3510" s="5">
        <f>G3510+H3510</f>
        <v>2120955849.89</v>
      </c>
    </row>
    <row r="3512" spans="1:6" ht="12.75" customHeight="1">
      <c r="A3512" s="6" t="s">
        <v>1205</v>
      </c>
      <c r="B3512" s="6" t="s">
        <v>460</v>
      </c>
      <c r="C3512" s="6"/>
      <c r="D3512" s="8"/>
      <c r="E3512" s="22" t="s">
        <v>461</v>
      </c>
      <c r="F3512" s="22"/>
    </row>
    <row r="3513" spans="1:6" ht="12.75" customHeight="1">
      <c r="A3513" s="6"/>
      <c r="B3513" s="6"/>
      <c r="C3513" s="6" t="s">
        <v>1277</v>
      </c>
      <c r="D3513" s="8"/>
      <c r="E3513" s="22" t="s">
        <v>1278</v>
      </c>
      <c r="F3513" s="22"/>
    </row>
    <row r="3514" spans="4:9" ht="12.75" customHeight="1">
      <c r="D3514" s="7" t="s">
        <v>1361</v>
      </c>
      <c r="E3514" s="20" t="s">
        <v>198</v>
      </c>
      <c r="F3514" s="20"/>
      <c r="G3514" s="3">
        <v>36636000</v>
      </c>
      <c r="H3514" s="3">
        <v>0</v>
      </c>
      <c r="I3514" s="3">
        <f aca="true" t="shared" si="158" ref="I3514:I3533">G3514+H3514</f>
        <v>36636000</v>
      </c>
    </row>
    <row r="3515" spans="4:9" ht="12.75" customHeight="1">
      <c r="D3515" s="7" t="s">
        <v>1362</v>
      </c>
      <c r="E3515" s="20" t="s">
        <v>1319</v>
      </c>
      <c r="F3515" s="20"/>
      <c r="G3515" s="3">
        <v>6559000</v>
      </c>
      <c r="H3515" s="3">
        <v>0</v>
      </c>
      <c r="I3515" s="3">
        <f t="shared" si="158"/>
        <v>6559000</v>
      </c>
    </row>
    <row r="3516" spans="4:9" ht="12.75" customHeight="1">
      <c r="D3516" s="7" t="s">
        <v>1369</v>
      </c>
      <c r="E3516" s="20" t="s">
        <v>1320</v>
      </c>
      <c r="F3516" s="20"/>
      <c r="G3516" s="3">
        <v>60000</v>
      </c>
      <c r="H3516" s="3">
        <v>504000</v>
      </c>
      <c r="I3516" s="3">
        <f t="shared" si="158"/>
        <v>564000</v>
      </c>
    </row>
    <row r="3517" spans="4:9" ht="12.75" customHeight="1">
      <c r="D3517" s="7" t="s">
        <v>1372</v>
      </c>
      <c r="E3517" s="20" t="s">
        <v>1322</v>
      </c>
      <c r="F3517" s="20"/>
      <c r="G3517" s="3">
        <v>138000</v>
      </c>
      <c r="H3517" s="3">
        <v>1162000</v>
      </c>
      <c r="I3517" s="3">
        <f t="shared" si="158"/>
        <v>1300000</v>
      </c>
    </row>
    <row r="3518" spans="4:9" ht="12.75" customHeight="1">
      <c r="D3518" s="7" t="s">
        <v>1370</v>
      </c>
      <c r="E3518" s="20" t="s">
        <v>199</v>
      </c>
      <c r="F3518" s="20"/>
      <c r="G3518" s="3">
        <v>775000</v>
      </c>
      <c r="H3518" s="3">
        <v>250000</v>
      </c>
      <c r="I3518" s="3">
        <f t="shared" si="158"/>
        <v>1025000</v>
      </c>
    </row>
    <row r="3519" spans="4:9" ht="12.75" customHeight="1">
      <c r="D3519" s="7" t="s">
        <v>1373</v>
      </c>
      <c r="E3519" s="20" t="s">
        <v>200</v>
      </c>
      <c r="F3519" s="20"/>
      <c r="G3519" s="3">
        <v>0</v>
      </c>
      <c r="H3519" s="3">
        <v>252000</v>
      </c>
      <c r="I3519" s="3">
        <f t="shared" si="158"/>
        <v>252000</v>
      </c>
    </row>
    <row r="3520" spans="4:9" ht="12.75" customHeight="1">
      <c r="D3520" s="7" t="s">
        <v>1363</v>
      </c>
      <c r="E3520" s="20" t="s">
        <v>1323</v>
      </c>
      <c r="F3520" s="20"/>
      <c r="G3520" s="3">
        <v>40000000</v>
      </c>
      <c r="H3520" s="3">
        <v>109685000</v>
      </c>
      <c r="I3520" s="3">
        <f t="shared" si="158"/>
        <v>149685000</v>
      </c>
    </row>
    <row r="3521" spans="4:9" ht="12.75" customHeight="1">
      <c r="D3521" s="7" t="s">
        <v>1365</v>
      </c>
      <c r="E3521" s="20" t="s">
        <v>1321</v>
      </c>
      <c r="F3521" s="20"/>
      <c r="G3521" s="3">
        <v>300000</v>
      </c>
      <c r="H3521" s="3">
        <v>3365000</v>
      </c>
      <c r="I3521" s="3">
        <f t="shared" si="158"/>
        <v>3665000</v>
      </c>
    </row>
    <row r="3522" spans="4:9" ht="12.75" customHeight="1">
      <c r="D3522" s="7" t="s">
        <v>1367</v>
      </c>
      <c r="E3522" s="20" t="s">
        <v>1324</v>
      </c>
      <c r="F3522" s="20"/>
      <c r="G3522" s="3">
        <v>180000</v>
      </c>
      <c r="H3522" s="3">
        <v>5367000</v>
      </c>
      <c r="I3522" s="3">
        <f t="shared" si="158"/>
        <v>5547000</v>
      </c>
    </row>
    <row r="3523" spans="4:9" ht="12.75" customHeight="1">
      <c r="D3523" s="7" t="s">
        <v>1374</v>
      </c>
      <c r="E3523" s="20" t="s">
        <v>1325</v>
      </c>
      <c r="F3523" s="20"/>
      <c r="G3523" s="3">
        <v>300000</v>
      </c>
      <c r="H3523" s="3">
        <v>20774000</v>
      </c>
      <c r="I3523" s="3">
        <f t="shared" si="158"/>
        <v>21074000</v>
      </c>
    </row>
    <row r="3524" spans="4:9" ht="12.75" customHeight="1">
      <c r="D3524" s="7" t="s">
        <v>1375</v>
      </c>
      <c r="E3524" s="20" t="s">
        <v>202</v>
      </c>
      <c r="F3524" s="20"/>
      <c r="G3524" s="3">
        <v>5900000</v>
      </c>
      <c r="H3524" s="3">
        <v>43686000</v>
      </c>
      <c r="I3524" s="3">
        <f t="shared" si="158"/>
        <v>49586000</v>
      </c>
    </row>
    <row r="3525" spans="4:9" ht="12.75" customHeight="1">
      <c r="D3525" s="7" t="s">
        <v>1376</v>
      </c>
      <c r="E3525" s="20" t="s">
        <v>1326</v>
      </c>
      <c r="F3525" s="20"/>
      <c r="G3525" s="3">
        <v>0</v>
      </c>
      <c r="H3525" s="3">
        <v>2648000</v>
      </c>
      <c r="I3525" s="3">
        <f t="shared" si="158"/>
        <v>2648000</v>
      </c>
    </row>
    <row r="3526" spans="4:9" ht="12.75" customHeight="1">
      <c r="D3526" s="7" t="s">
        <v>1185</v>
      </c>
      <c r="E3526" s="20" t="s">
        <v>205</v>
      </c>
      <c r="F3526" s="20"/>
      <c r="G3526" s="3">
        <v>0</v>
      </c>
      <c r="H3526" s="3">
        <v>34337000</v>
      </c>
      <c r="I3526" s="3">
        <f t="shared" si="158"/>
        <v>34337000</v>
      </c>
    </row>
    <row r="3527" spans="4:9" ht="12.75" customHeight="1">
      <c r="D3527" s="7" t="s">
        <v>1193</v>
      </c>
      <c r="E3527" s="20" t="s">
        <v>211</v>
      </c>
      <c r="F3527" s="20"/>
      <c r="G3527" s="3">
        <v>0</v>
      </c>
      <c r="H3527" s="3">
        <v>53000</v>
      </c>
      <c r="I3527" s="3">
        <f t="shared" si="158"/>
        <v>53000</v>
      </c>
    </row>
    <row r="3528" spans="4:9" ht="12.75" customHeight="1">
      <c r="D3528" s="7" t="s">
        <v>1194</v>
      </c>
      <c r="E3528" s="20" t="s">
        <v>212</v>
      </c>
      <c r="F3528" s="20"/>
      <c r="G3528" s="3">
        <v>0</v>
      </c>
      <c r="H3528" s="3">
        <v>49000</v>
      </c>
      <c r="I3528" s="3">
        <f t="shared" si="158"/>
        <v>49000</v>
      </c>
    </row>
    <row r="3529" spans="4:9" ht="12.75" customHeight="1">
      <c r="D3529" s="7" t="s">
        <v>1377</v>
      </c>
      <c r="E3529" s="20" t="s">
        <v>1327</v>
      </c>
      <c r="F3529" s="20"/>
      <c r="G3529" s="3">
        <v>0</v>
      </c>
      <c r="H3529" s="3">
        <v>6046000</v>
      </c>
      <c r="I3529" s="3">
        <f t="shared" si="158"/>
        <v>6046000</v>
      </c>
    </row>
    <row r="3530" spans="4:9" ht="12.75" customHeight="1">
      <c r="D3530" s="7" t="s">
        <v>1378</v>
      </c>
      <c r="E3530" s="20" t="s">
        <v>1328</v>
      </c>
      <c r="F3530" s="20"/>
      <c r="G3530" s="3">
        <v>133000</v>
      </c>
      <c r="H3530" s="3">
        <v>750000</v>
      </c>
      <c r="I3530" s="3">
        <f t="shared" si="158"/>
        <v>883000</v>
      </c>
    </row>
    <row r="3531" spans="4:9" ht="12.75" customHeight="1">
      <c r="D3531" s="7" t="s">
        <v>214</v>
      </c>
      <c r="E3531" s="20" t="s">
        <v>215</v>
      </c>
      <c r="F3531" s="20"/>
      <c r="G3531" s="3">
        <v>0</v>
      </c>
      <c r="H3531" s="3">
        <v>49000</v>
      </c>
      <c r="I3531" s="3">
        <f t="shared" si="158"/>
        <v>49000</v>
      </c>
    </row>
    <row r="3532" spans="4:9" ht="12.75" customHeight="1">
      <c r="D3532" s="7" t="s">
        <v>1384</v>
      </c>
      <c r="E3532" s="20" t="s">
        <v>1340</v>
      </c>
      <c r="F3532" s="20"/>
      <c r="G3532" s="3">
        <v>20000000</v>
      </c>
      <c r="H3532" s="3">
        <v>1316700000</v>
      </c>
      <c r="I3532" s="3">
        <f t="shared" si="158"/>
        <v>1336700000</v>
      </c>
    </row>
    <row r="3533" spans="4:9" ht="12.75" customHeight="1" thickBot="1">
      <c r="D3533" s="7" t="s">
        <v>1389</v>
      </c>
      <c r="E3533" s="20" t="s">
        <v>1334</v>
      </c>
      <c r="F3533" s="20"/>
      <c r="G3533" s="3">
        <v>0</v>
      </c>
      <c r="H3533" s="3">
        <v>122130000</v>
      </c>
      <c r="I3533" s="3">
        <f t="shared" si="158"/>
        <v>122130000</v>
      </c>
    </row>
    <row r="3534" spans="5:9" ht="12.75" customHeight="1">
      <c r="E3534" s="21" t="s">
        <v>52</v>
      </c>
      <c r="F3534" s="21"/>
      <c r="G3534" s="4"/>
      <c r="H3534" s="4"/>
      <c r="I3534" s="4"/>
    </row>
    <row r="3535" spans="4:9" ht="12.75" customHeight="1">
      <c r="D3535" s="7" t="s">
        <v>1211</v>
      </c>
      <c r="E3535" s="20" t="s">
        <v>1212</v>
      </c>
      <c r="F3535" s="20"/>
      <c r="G3535" s="3">
        <v>110981000</v>
      </c>
      <c r="I3535" s="3">
        <f>G3535+H3535</f>
        <v>110981000</v>
      </c>
    </row>
    <row r="3536" spans="4:9" ht="12.75" customHeight="1" thickBot="1">
      <c r="D3536" s="7" t="s">
        <v>1223</v>
      </c>
      <c r="E3536" s="20" t="s">
        <v>1224</v>
      </c>
      <c r="F3536" s="20"/>
      <c r="H3536" s="3">
        <v>1667807000</v>
      </c>
      <c r="I3536" s="3">
        <f>G3536+H3536</f>
        <v>1667807000</v>
      </c>
    </row>
    <row r="3537" spans="5:9" ht="12.75" customHeight="1" thickBot="1">
      <c r="E3537" s="23" t="s">
        <v>136</v>
      </c>
      <c r="F3537" s="23"/>
      <c r="G3537" s="5">
        <f>SUM(G3535:G3536)</f>
        <v>110981000</v>
      </c>
      <c r="H3537" s="5">
        <f>SUM(H3535:H3536)</f>
        <v>1667807000</v>
      </c>
      <c r="I3537" s="5">
        <f>G3537+H3537</f>
        <v>1778788000</v>
      </c>
    </row>
    <row r="3538" spans="5:9" ht="12.75" customHeight="1">
      <c r="E3538" s="21" t="s">
        <v>137</v>
      </c>
      <c r="F3538" s="21"/>
      <c r="G3538" s="4"/>
      <c r="H3538" s="4"/>
      <c r="I3538" s="4"/>
    </row>
    <row r="3539" spans="4:9" ht="12.75" customHeight="1">
      <c r="D3539" s="7" t="s">
        <v>1211</v>
      </c>
      <c r="E3539" s="20" t="s">
        <v>1212</v>
      </c>
      <c r="F3539" s="20"/>
      <c r="G3539" s="3">
        <v>110981000</v>
      </c>
      <c r="H3539" s="3">
        <v>0</v>
      </c>
      <c r="I3539" s="3">
        <f>G3539+H3539</f>
        <v>110981000</v>
      </c>
    </row>
    <row r="3540" spans="4:9" ht="12.75" customHeight="1" thickBot="1">
      <c r="D3540" s="7" t="s">
        <v>1223</v>
      </c>
      <c r="E3540" s="20" t="s">
        <v>1224</v>
      </c>
      <c r="F3540" s="20"/>
      <c r="G3540" s="3">
        <v>0</v>
      </c>
      <c r="H3540" s="3">
        <v>1667807000</v>
      </c>
      <c r="I3540" s="3">
        <f>G3540+H3540</f>
        <v>1667807000</v>
      </c>
    </row>
    <row r="3541" spans="5:9" ht="12.75" customHeight="1" thickBot="1">
      <c r="E3541" s="23" t="s">
        <v>138</v>
      </c>
      <c r="F3541" s="23"/>
      <c r="G3541" s="5">
        <f>SUM(G3539:G3540)</f>
        <v>110981000</v>
      </c>
      <c r="H3541" s="5">
        <f>SUM(H3539:H3540)</f>
        <v>1667807000</v>
      </c>
      <c r="I3541" s="5">
        <f>G3541+H3541</f>
        <v>1778788000</v>
      </c>
    </row>
    <row r="3543" spans="1:6" ht="12.75" customHeight="1">
      <c r="A3543" s="6" t="s">
        <v>1205</v>
      </c>
      <c r="B3543" s="6" t="s">
        <v>462</v>
      </c>
      <c r="C3543" s="6"/>
      <c r="D3543" s="8"/>
      <c r="E3543" s="22" t="s">
        <v>463</v>
      </c>
      <c r="F3543" s="22"/>
    </row>
    <row r="3544" spans="1:6" ht="12.75" customHeight="1">
      <c r="A3544" s="6"/>
      <c r="B3544" s="6"/>
      <c r="C3544" s="6" t="s">
        <v>1190</v>
      </c>
      <c r="D3544" s="8"/>
      <c r="E3544" s="22" t="s">
        <v>1191</v>
      </c>
      <c r="F3544" s="22"/>
    </row>
    <row r="3545" spans="4:9" ht="12.75" customHeight="1" thickBot="1">
      <c r="D3545" s="7" t="s">
        <v>1374</v>
      </c>
      <c r="E3545" s="20" t="s">
        <v>1325</v>
      </c>
      <c r="F3545" s="20"/>
      <c r="G3545" s="3">
        <v>500000</v>
      </c>
      <c r="H3545" s="3">
        <v>0</v>
      </c>
      <c r="I3545" s="3">
        <f>G3545+H3545</f>
        <v>500000</v>
      </c>
    </row>
    <row r="3546" spans="5:9" ht="12.75" customHeight="1">
      <c r="E3546" s="21" t="s">
        <v>139</v>
      </c>
      <c r="F3546" s="21"/>
      <c r="G3546" s="4"/>
      <c r="H3546" s="4"/>
      <c r="I3546" s="4"/>
    </row>
    <row r="3547" spans="4:9" ht="12.75" customHeight="1" thickBot="1">
      <c r="D3547" s="7" t="s">
        <v>1211</v>
      </c>
      <c r="E3547" s="20" t="s">
        <v>1212</v>
      </c>
      <c r="F3547" s="20"/>
      <c r="G3547" s="3">
        <v>500000</v>
      </c>
      <c r="I3547" s="3">
        <f>G3547+H3547</f>
        <v>500000</v>
      </c>
    </row>
    <row r="3548" spans="5:9" ht="12.75" customHeight="1" thickBot="1">
      <c r="E3548" s="23" t="s">
        <v>140</v>
      </c>
      <c r="F3548" s="23"/>
      <c r="G3548" s="5">
        <f>SUM(G3547:G3547)</f>
        <v>500000</v>
      </c>
      <c r="H3548" s="5">
        <f>SUM(H3547:H3547)</f>
        <v>0</v>
      </c>
      <c r="I3548" s="5">
        <f>G3548+H3548</f>
        <v>500000</v>
      </c>
    </row>
    <row r="3549" spans="5:9" ht="12.75" customHeight="1">
      <c r="E3549" s="21" t="s">
        <v>141</v>
      </c>
      <c r="F3549" s="21"/>
      <c r="G3549" s="4"/>
      <c r="H3549" s="4"/>
      <c r="I3549" s="4"/>
    </row>
    <row r="3550" spans="4:9" ht="12.75" customHeight="1" thickBot="1">
      <c r="D3550" s="7" t="s">
        <v>1211</v>
      </c>
      <c r="E3550" s="20" t="s">
        <v>1212</v>
      </c>
      <c r="F3550" s="20"/>
      <c r="G3550" s="3">
        <v>500000</v>
      </c>
      <c r="H3550" s="3">
        <v>0</v>
      </c>
      <c r="I3550" s="3">
        <f>G3550+H3550</f>
        <v>500000</v>
      </c>
    </row>
    <row r="3551" spans="5:9" ht="12.75" customHeight="1" thickBot="1">
      <c r="E3551" s="23" t="s">
        <v>142</v>
      </c>
      <c r="F3551" s="23"/>
      <c r="G3551" s="5">
        <f>SUM(G3550:G3550)</f>
        <v>500000</v>
      </c>
      <c r="H3551" s="5">
        <f>SUM(H3550:H3550)</f>
        <v>0</v>
      </c>
      <c r="I3551" s="5">
        <f>G3551+H3551</f>
        <v>500000</v>
      </c>
    </row>
    <row r="3552" spans="5:9" ht="12.75" customHeight="1">
      <c r="E3552" s="21" t="s">
        <v>143</v>
      </c>
      <c r="F3552" s="21"/>
      <c r="G3552" s="4"/>
      <c r="H3552" s="4"/>
      <c r="I3552" s="4"/>
    </row>
    <row r="3553" spans="4:9" ht="12.75" customHeight="1">
      <c r="D3553" s="7" t="s">
        <v>1211</v>
      </c>
      <c r="E3553" s="20" t="s">
        <v>1212</v>
      </c>
      <c r="F3553" s="20"/>
      <c r="G3553" s="3">
        <v>634873000</v>
      </c>
      <c r="H3553" s="3">
        <v>0</v>
      </c>
      <c r="I3553" s="3">
        <f>G3553+H3553</f>
        <v>634873000</v>
      </c>
    </row>
    <row r="3554" spans="4:9" ht="12.75" customHeight="1">
      <c r="D3554" s="7" t="s">
        <v>1223</v>
      </c>
      <c r="E3554" s="20" t="s">
        <v>1224</v>
      </c>
      <c r="F3554" s="20"/>
      <c r="G3554" s="3">
        <v>0</v>
      </c>
      <c r="H3554" s="3">
        <v>1667807000</v>
      </c>
      <c r="I3554" s="3">
        <f>G3554+H3554</f>
        <v>1667807000</v>
      </c>
    </row>
    <row r="3555" spans="4:9" ht="12.75" customHeight="1">
      <c r="D3555" s="7" t="s">
        <v>1272</v>
      </c>
      <c r="E3555" s="20" t="s">
        <v>1356</v>
      </c>
      <c r="F3555" s="20"/>
      <c r="G3555" s="3">
        <v>0</v>
      </c>
      <c r="H3555" s="3">
        <v>1596682277</v>
      </c>
      <c r="I3555" s="3">
        <f>G3555+H3555</f>
        <v>1596682277</v>
      </c>
    </row>
    <row r="3556" spans="4:9" ht="12.75" customHeight="1" thickBot="1">
      <c r="D3556" s="7" t="s">
        <v>1522</v>
      </c>
      <c r="E3556" s="20" t="s">
        <v>53</v>
      </c>
      <c r="F3556" s="20"/>
      <c r="G3556" s="3">
        <v>0</v>
      </c>
      <c r="H3556" s="3">
        <v>881572.89</v>
      </c>
      <c r="I3556" s="3">
        <f>G3556+H3556</f>
        <v>881572.89</v>
      </c>
    </row>
    <row r="3557" spans="5:9" ht="12.75" customHeight="1" thickBot="1">
      <c r="E3557" s="23" t="s">
        <v>144</v>
      </c>
      <c r="F3557" s="23"/>
      <c r="G3557" s="5">
        <f>SUM(G3553:G3556)</f>
        <v>634873000</v>
      </c>
      <c r="H3557" s="5">
        <f>SUM(H3553:H3556)</f>
        <v>3265370849.89</v>
      </c>
      <c r="I3557" s="5">
        <f>G3557+H3557</f>
        <v>3900243849.89</v>
      </c>
    </row>
    <row r="3559" spans="1:6" ht="12.75" customHeight="1">
      <c r="A3559" s="6" t="s">
        <v>464</v>
      </c>
      <c r="B3559" s="6" t="s">
        <v>1205</v>
      </c>
      <c r="C3559" s="6"/>
      <c r="D3559" s="8"/>
      <c r="E3559" s="22" t="s">
        <v>465</v>
      </c>
      <c r="F3559" s="22"/>
    </row>
    <row r="3560" spans="1:6" ht="12.75" customHeight="1">
      <c r="A3560" s="6"/>
      <c r="B3560" s="6"/>
      <c r="C3560" s="6" t="s">
        <v>1250</v>
      </c>
      <c r="D3560" s="8"/>
      <c r="E3560" s="22" t="s">
        <v>1251</v>
      </c>
      <c r="F3560" s="22"/>
    </row>
    <row r="3561" spans="4:9" ht="12.75" customHeight="1">
      <c r="D3561" s="7" t="s">
        <v>1361</v>
      </c>
      <c r="E3561" s="20" t="s">
        <v>198</v>
      </c>
      <c r="F3561" s="20"/>
      <c r="G3561" s="3">
        <v>131643000</v>
      </c>
      <c r="H3561" s="3">
        <v>0</v>
      </c>
      <c r="I3561" s="3">
        <f aca="true" t="shared" si="159" ref="I3561:I3576">G3561+H3561</f>
        <v>131643000</v>
      </c>
    </row>
    <row r="3562" spans="4:9" ht="12.75" customHeight="1">
      <c r="D3562" s="7" t="s">
        <v>1362</v>
      </c>
      <c r="E3562" s="20" t="s">
        <v>1319</v>
      </c>
      <c r="F3562" s="20"/>
      <c r="G3562" s="3">
        <v>22556000</v>
      </c>
      <c r="H3562" s="3">
        <v>0</v>
      </c>
      <c r="I3562" s="3">
        <f t="shared" si="159"/>
        <v>22556000</v>
      </c>
    </row>
    <row r="3563" spans="4:9" ht="12.75" customHeight="1">
      <c r="D3563" s="7" t="s">
        <v>1369</v>
      </c>
      <c r="E3563" s="20" t="s">
        <v>1320</v>
      </c>
      <c r="F3563" s="20"/>
      <c r="G3563" s="3">
        <v>725000</v>
      </c>
      <c r="H3563" s="3">
        <v>0</v>
      </c>
      <c r="I3563" s="3">
        <f t="shared" si="159"/>
        <v>725000</v>
      </c>
    </row>
    <row r="3564" spans="4:9" ht="12.75" customHeight="1">
      <c r="D3564" s="7" t="s">
        <v>1372</v>
      </c>
      <c r="E3564" s="20" t="s">
        <v>1322</v>
      </c>
      <c r="F3564" s="20"/>
      <c r="G3564" s="3">
        <v>1000000</v>
      </c>
      <c r="H3564" s="3">
        <v>0</v>
      </c>
      <c r="I3564" s="3">
        <f t="shared" si="159"/>
        <v>1000000</v>
      </c>
    </row>
    <row r="3565" spans="4:9" ht="12.75" customHeight="1">
      <c r="D3565" s="7" t="s">
        <v>1370</v>
      </c>
      <c r="E3565" s="20" t="s">
        <v>199</v>
      </c>
      <c r="F3565" s="20"/>
      <c r="G3565" s="3">
        <v>2125000</v>
      </c>
      <c r="H3565" s="3">
        <v>0</v>
      </c>
      <c r="I3565" s="3">
        <f t="shared" si="159"/>
        <v>2125000</v>
      </c>
    </row>
    <row r="3566" spans="4:9" ht="12.75" customHeight="1">
      <c r="D3566" s="7" t="s">
        <v>1363</v>
      </c>
      <c r="E3566" s="20" t="s">
        <v>1323</v>
      </c>
      <c r="F3566" s="20"/>
      <c r="G3566" s="3">
        <v>1863000</v>
      </c>
      <c r="H3566" s="3">
        <v>6944000</v>
      </c>
      <c r="I3566" s="3">
        <f t="shared" si="159"/>
        <v>8807000</v>
      </c>
    </row>
    <row r="3567" spans="4:9" ht="12.75" customHeight="1">
      <c r="D3567" s="7" t="s">
        <v>1365</v>
      </c>
      <c r="E3567" s="20" t="s">
        <v>1321</v>
      </c>
      <c r="F3567" s="20"/>
      <c r="G3567" s="3">
        <v>2858000</v>
      </c>
      <c r="H3567" s="3">
        <v>9624120</v>
      </c>
      <c r="I3567" s="3">
        <f t="shared" si="159"/>
        <v>12482120</v>
      </c>
    </row>
    <row r="3568" spans="4:9" ht="12.75" customHeight="1">
      <c r="D3568" s="7" t="s">
        <v>1367</v>
      </c>
      <c r="E3568" s="20" t="s">
        <v>1324</v>
      </c>
      <c r="F3568" s="20"/>
      <c r="G3568" s="3">
        <v>66962000</v>
      </c>
      <c r="H3568" s="3">
        <v>151058281.17</v>
      </c>
      <c r="I3568" s="3">
        <f t="shared" si="159"/>
        <v>218020281.17</v>
      </c>
    </row>
    <row r="3569" spans="4:9" ht="12.75" customHeight="1">
      <c r="D3569" s="7" t="s">
        <v>1374</v>
      </c>
      <c r="E3569" s="20" t="s">
        <v>1325</v>
      </c>
      <c r="F3569" s="20"/>
      <c r="G3569" s="3">
        <v>208620000</v>
      </c>
      <c r="H3569" s="3">
        <v>173140250</v>
      </c>
      <c r="I3569" s="3">
        <f t="shared" si="159"/>
        <v>381760250</v>
      </c>
    </row>
    <row r="3570" spans="4:9" ht="12.75" customHeight="1">
      <c r="D3570" s="7" t="s">
        <v>1375</v>
      </c>
      <c r="E3570" s="20" t="s">
        <v>202</v>
      </c>
      <c r="F3570" s="20"/>
      <c r="G3570" s="3">
        <v>2000000</v>
      </c>
      <c r="H3570" s="3">
        <v>4015000</v>
      </c>
      <c r="I3570" s="3">
        <f t="shared" si="159"/>
        <v>6015000</v>
      </c>
    </row>
    <row r="3571" spans="4:9" ht="12.75" customHeight="1">
      <c r="D3571" s="7" t="s">
        <v>1376</v>
      </c>
      <c r="E3571" s="20" t="s">
        <v>1326</v>
      </c>
      <c r="F3571" s="20"/>
      <c r="G3571" s="3">
        <v>1230000</v>
      </c>
      <c r="H3571" s="3">
        <v>17776999.49</v>
      </c>
      <c r="I3571" s="3">
        <f t="shared" si="159"/>
        <v>19006999.49</v>
      </c>
    </row>
    <row r="3572" spans="4:9" ht="12.75" customHeight="1">
      <c r="D3572" s="7" t="s">
        <v>1382</v>
      </c>
      <c r="E3572" s="20" t="s">
        <v>209</v>
      </c>
      <c r="F3572" s="20"/>
      <c r="G3572" s="3">
        <v>399274000</v>
      </c>
      <c r="H3572" s="3">
        <v>1755510000</v>
      </c>
      <c r="I3572" s="3">
        <f t="shared" si="159"/>
        <v>2154784000</v>
      </c>
    </row>
    <row r="3573" spans="4:9" ht="12.75" customHeight="1">
      <c r="D3573" s="7" t="s">
        <v>1192</v>
      </c>
      <c r="E3573" s="20" t="s">
        <v>210</v>
      </c>
      <c r="F3573" s="20"/>
      <c r="G3573" s="3">
        <v>42500000</v>
      </c>
      <c r="H3573" s="3">
        <v>38500000</v>
      </c>
      <c r="I3573" s="3">
        <f t="shared" si="159"/>
        <v>81000000</v>
      </c>
    </row>
    <row r="3574" spans="4:9" ht="12.75" customHeight="1">
      <c r="D3574" s="7" t="s">
        <v>1193</v>
      </c>
      <c r="E3574" s="20" t="s">
        <v>211</v>
      </c>
      <c r="F3574" s="20"/>
      <c r="G3574" s="3">
        <v>410000000</v>
      </c>
      <c r="H3574" s="3">
        <v>0</v>
      </c>
      <c r="I3574" s="3">
        <f t="shared" si="159"/>
        <v>410000000</v>
      </c>
    </row>
    <row r="3575" spans="4:9" ht="12.75" customHeight="1">
      <c r="D3575" s="7" t="s">
        <v>1377</v>
      </c>
      <c r="E3575" s="20" t="s">
        <v>1327</v>
      </c>
      <c r="F3575" s="20"/>
      <c r="G3575" s="3">
        <v>0</v>
      </c>
      <c r="H3575" s="3">
        <v>58402159.19</v>
      </c>
      <c r="I3575" s="3">
        <f t="shared" si="159"/>
        <v>58402159.19</v>
      </c>
    </row>
    <row r="3576" spans="4:9" ht="12.75" customHeight="1" thickBot="1">
      <c r="D3576" s="7" t="s">
        <v>1378</v>
      </c>
      <c r="E3576" s="20" t="s">
        <v>1328</v>
      </c>
      <c r="F3576" s="20"/>
      <c r="G3576" s="3">
        <v>0</v>
      </c>
      <c r="H3576" s="3">
        <v>230530428.18</v>
      </c>
      <c r="I3576" s="3">
        <f t="shared" si="159"/>
        <v>230530428.18</v>
      </c>
    </row>
    <row r="3577" spans="5:9" ht="12.75" customHeight="1">
      <c r="E3577" s="21" t="s">
        <v>1689</v>
      </c>
      <c r="F3577" s="21"/>
      <c r="G3577" s="4"/>
      <c r="H3577" s="4"/>
      <c r="I3577" s="4"/>
    </row>
    <row r="3578" spans="4:9" ht="12.75" customHeight="1">
      <c r="D3578" s="7" t="s">
        <v>1211</v>
      </c>
      <c r="E3578" s="20" t="s">
        <v>1212</v>
      </c>
      <c r="F3578" s="20"/>
      <c r="G3578" s="3">
        <v>1293356000</v>
      </c>
      <c r="I3578" s="3">
        <f aca="true" t="shared" si="160" ref="I3578:I3586">G3578+H3578</f>
        <v>1293356000</v>
      </c>
    </row>
    <row r="3579" spans="4:9" ht="12.75" customHeight="1">
      <c r="D3579" s="7" t="s">
        <v>1223</v>
      </c>
      <c r="E3579" s="20" t="s">
        <v>1224</v>
      </c>
      <c r="F3579" s="20"/>
      <c r="H3579" s="3">
        <v>50790388.05</v>
      </c>
      <c r="I3579" s="3">
        <f t="shared" si="160"/>
        <v>50790388.05</v>
      </c>
    </row>
    <row r="3580" spans="4:9" ht="12.75" customHeight="1">
      <c r="D3580" s="7" t="s">
        <v>1217</v>
      </c>
      <c r="E3580" s="20" t="s">
        <v>1218</v>
      </c>
      <c r="F3580" s="20"/>
      <c r="H3580" s="3">
        <v>20000000</v>
      </c>
      <c r="I3580" s="3">
        <f t="shared" si="160"/>
        <v>20000000</v>
      </c>
    </row>
    <row r="3581" spans="4:9" ht="12.75" customHeight="1">
      <c r="D3581" s="7" t="s">
        <v>1219</v>
      </c>
      <c r="E3581" s="20" t="s">
        <v>1220</v>
      </c>
      <c r="F3581" s="20"/>
      <c r="H3581" s="3">
        <v>28951120</v>
      </c>
      <c r="I3581" s="3">
        <f t="shared" si="160"/>
        <v>28951120</v>
      </c>
    </row>
    <row r="3582" spans="4:9" ht="12.75" customHeight="1">
      <c r="D3582" s="7" t="s">
        <v>1229</v>
      </c>
      <c r="E3582" s="20" t="s">
        <v>1230</v>
      </c>
      <c r="F3582" s="20"/>
      <c r="H3582" s="3">
        <v>2122768587.37</v>
      </c>
      <c r="I3582" s="3">
        <f t="shared" si="160"/>
        <v>2122768587.37</v>
      </c>
    </row>
    <row r="3583" spans="4:9" ht="12.75" customHeight="1">
      <c r="D3583" s="7" t="s">
        <v>1267</v>
      </c>
      <c r="E3583" s="20" t="s">
        <v>1355</v>
      </c>
      <c r="F3583" s="20"/>
      <c r="H3583" s="3">
        <v>48500000</v>
      </c>
      <c r="I3583" s="3">
        <f t="shared" si="160"/>
        <v>48500000</v>
      </c>
    </row>
    <row r="3584" spans="4:9" ht="12.75" customHeight="1">
      <c r="D3584" s="7" t="s">
        <v>1272</v>
      </c>
      <c r="E3584" s="20" t="s">
        <v>1356</v>
      </c>
      <c r="F3584" s="20"/>
      <c r="H3584" s="3">
        <v>173140250</v>
      </c>
      <c r="I3584" s="3">
        <f t="shared" si="160"/>
        <v>173140250</v>
      </c>
    </row>
    <row r="3585" spans="4:9" ht="12.75" customHeight="1" thickBot="1">
      <c r="D3585" s="7" t="s">
        <v>1522</v>
      </c>
      <c r="E3585" s="20" t="s">
        <v>53</v>
      </c>
      <c r="F3585" s="20"/>
      <c r="H3585" s="3">
        <v>1350892.61</v>
      </c>
      <c r="I3585" s="3">
        <f t="shared" si="160"/>
        <v>1350892.61</v>
      </c>
    </row>
    <row r="3586" spans="5:9" ht="12.75" customHeight="1" thickBot="1">
      <c r="E3586" s="23" t="s">
        <v>1690</v>
      </c>
      <c r="F3586" s="23"/>
      <c r="G3586" s="5">
        <f>SUM(G3578:G3585)</f>
        <v>1293356000</v>
      </c>
      <c r="H3586" s="5">
        <f>SUM(H3578:H3585)</f>
        <v>2445501238.03</v>
      </c>
      <c r="I3586" s="5">
        <f t="shared" si="160"/>
        <v>3738857238.03</v>
      </c>
    </row>
    <row r="3587" ht="6" customHeight="1"/>
    <row r="3588" spans="5:9" ht="33.75" customHeight="1">
      <c r="E3588" s="37" t="s">
        <v>1144</v>
      </c>
      <c r="F3588" s="37"/>
      <c r="G3588" s="10"/>
      <c r="H3588" s="10"/>
      <c r="I3588" s="10"/>
    </row>
    <row r="3589" spans="4:9" ht="12.75" customHeight="1">
      <c r="D3589" s="7" t="s">
        <v>1344</v>
      </c>
      <c r="E3589" s="38" t="s">
        <v>213</v>
      </c>
      <c r="F3589" s="38"/>
      <c r="G3589" s="3">
        <f>SUM(G3590:G3592)/2</f>
        <v>0</v>
      </c>
      <c r="H3589" s="3">
        <f>SUM(H3590:H3592)/2</f>
        <v>220000000</v>
      </c>
      <c r="I3589" s="3">
        <f>G3589+H3589</f>
        <v>220000000</v>
      </c>
    </row>
    <row r="3590" spans="5:6" ht="25.5">
      <c r="E3590" s="8" t="s">
        <v>1345</v>
      </c>
      <c r="F3590" s="15" t="s">
        <v>124</v>
      </c>
    </row>
    <row r="3591" spans="5:9" ht="51">
      <c r="E3591" s="7" t="s">
        <v>1346</v>
      </c>
      <c r="F3591" s="14" t="s">
        <v>126</v>
      </c>
      <c r="G3591" s="3">
        <v>0</v>
      </c>
      <c r="H3591" s="3">
        <v>220000000</v>
      </c>
      <c r="I3591" s="3">
        <f>G3591+H3591</f>
        <v>220000000</v>
      </c>
    </row>
    <row r="3592" spans="5:9" ht="12.75" customHeight="1">
      <c r="E3592" s="34" t="s">
        <v>300</v>
      </c>
      <c r="F3592" s="34"/>
      <c r="G3592" s="9">
        <f>SUM(G3591:G3591)</f>
        <v>0</v>
      </c>
      <c r="H3592" s="9">
        <f>SUM(H3591:H3591)</f>
        <v>220000000</v>
      </c>
      <c r="I3592" s="9">
        <f>G3592+H3592</f>
        <v>220000000</v>
      </c>
    </row>
    <row r="3593" spans="4:9" ht="12.75" customHeight="1">
      <c r="D3593" s="7" t="s">
        <v>1378</v>
      </c>
      <c r="E3593" s="38" t="s">
        <v>1328</v>
      </c>
      <c r="F3593" s="38"/>
      <c r="G3593" s="3">
        <f>SUM(G3594:G3604)/2</f>
        <v>0</v>
      </c>
      <c r="H3593" s="3">
        <f>SUM(H3594:H3604)/2</f>
        <v>709250000</v>
      </c>
      <c r="I3593" s="3">
        <f>G3593+H3593</f>
        <v>709250000</v>
      </c>
    </row>
    <row r="3594" spans="5:6" ht="12.75">
      <c r="E3594" s="8" t="s">
        <v>1345</v>
      </c>
      <c r="F3594" s="15" t="s">
        <v>120</v>
      </c>
    </row>
    <row r="3595" spans="5:9" ht="25.5">
      <c r="E3595" s="7" t="s">
        <v>1346</v>
      </c>
      <c r="F3595" s="14" t="s">
        <v>121</v>
      </c>
      <c r="G3595" s="3">
        <v>0</v>
      </c>
      <c r="H3595" s="3">
        <v>280250000</v>
      </c>
      <c r="I3595" s="3">
        <f>G3595+H3595</f>
        <v>280250000</v>
      </c>
    </row>
    <row r="3596" spans="5:9" ht="12.75" customHeight="1">
      <c r="E3596" s="34" t="s">
        <v>300</v>
      </c>
      <c r="F3596" s="34"/>
      <c r="G3596" s="9">
        <f>SUM(G3595:G3595)</f>
        <v>0</v>
      </c>
      <c r="H3596" s="9">
        <f>SUM(H3595:H3595)</f>
        <v>280250000</v>
      </c>
      <c r="I3596" s="9">
        <f>G3596+H3596</f>
        <v>280250000</v>
      </c>
    </row>
    <row r="3597" spans="5:6" ht="12.75">
      <c r="E3597" s="8" t="s">
        <v>1348</v>
      </c>
      <c r="F3597" s="15" t="s">
        <v>122</v>
      </c>
    </row>
    <row r="3598" spans="5:9" ht="25.5">
      <c r="E3598" s="7" t="s">
        <v>1346</v>
      </c>
      <c r="F3598" s="14" t="s">
        <v>123</v>
      </c>
      <c r="G3598" s="3">
        <v>0</v>
      </c>
      <c r="H3598" s="3">
        <v>106000000</v>
      </c>
      <c r="I3598" s="3">
        <f>G3598+H3598</f>
        <v>106000000</v>
      </c>
    </row>
    <row r="3599" spans="5:9" ht="12.75" customHeight="1">
      <c r="E3599" s="34" t="s">
        <v>301</v>
      </c>
      <c r="F3599" s="34"/>
      <c r="G3599" s="9">
        <f>SUM(G3598:G3598)</f>
        <v>0</v>
      </c>
      <c r="H3599" s="9">
        <f>SUM(H3598:H3598)</f>
        <v>106000000</v>
      </c>
      <c r="I3599" s="9">
        <f>G3599+H3599</f>
        <v>106000000</v>
      </c>
    </row>
    <row r="3600" spans="5:6" ht="25.5">
      <c r="E3600" s="8" t="s">
        <v>1349</v>
      </c>
      <c r="F3600" s="15" t="s">
        <v>124</v>
      </c>
    </row>
    <row r="3601" spans="5:9" ht="12.75">
      <c r="E3601" s="7" t="s">
        <v>1346</v>
      </c>
      <c r="F3601" s="14" t="s">
        <v>127</v>
      </c>
      <c r="G3601" s="3">
        <v>0</v>
      </c>
      <c r="H3601" s="3">
        <v>130000000</v>
      </c>
      <c r="I3601" s="3">
        <f>G3601+H3601</f>
        <v>130000000</v>
      </c>
    </row>
    <row r="3602" spans="5:9" ht="25.5">
      <c r="E3602" s="7" t="s">
        <v>1347</v>
      </c>
      <c r="F3602" s="14" t="s">
        <v>128</v>
      </c>
      <c r="G3602" s="3">
        <v>0</v>
      </c>
      <c r="H3602" s="3">
        <v>110000000</v>
      </c>
      <c r="I3602" s="3">
        <f>G3602+H3602</f>
        <v>110000000</v>
      </c>
    </row>
    <row r="3603" spans="5:9" ht="12.75">
      <c r="E3603" s="7" t="s">
        <v>1446</v>
      </c>
      <c r="F3603" s="14" t="s">
        <v>125</v>
      </c>
      <c r="G3603" s="3">
        <v>0</v>
      </c>
      <c r="H3603" s="3">
        <v>83000000</v>
      </c>
      <c r="I3603" s="3">
        <f>G3603+H3603</f>
        <v>83000000</v>
      </c>
    </row>
    <row r="3604" spans="5:9" ht="12.75" customHeight="1">
      <c r="E3604" s="34" t="s">
        <v>302</v>
      </c>
      <c r="F3604" s="34"/>
      <c r="G3604" s="9">
        <f>SUM(G3601:G3603)</f>
        <v>0</v>
      </c>
      <c r="H3604" s="9">
        <f>SUM(H3601:H3603)</f>
        <v>323000000</v>
      </c>
      <c r="I3604" s="9">
        <f>G3604+H3604</f>
        <v>323000000</v>
      </c>
    </row>
    <row r="3605" spans="4:9" ht="12.75" customHeight="1">
      <c r="D3605" s="7" t="s">
        <v>1388</v>
      </c>
      <c r="E3605" s="38" t="s">
        <v>216</v>
      </c>
      <c r="F3605" s="38"/>
      <c r="G3605" s="3">
        <f>SUM(G3606:G3617)/2</f>
        <v>0</v>
      </c>
      <c r="H3605" s="3">
        <f>SUM(H3606:H3617)/2</f>
        <v>3270750000</v>
      </c>
      <c r="I3605" s="3">
        <f>G3605+H3605</f>
        <v>3270750000</v>
      </c>
    </row>
    <row r="3606" spans="5:6" ht="12.75">
      <c r="E3606" s="8" t="s">
        <v>1345</v>
      </c>
      <c r="F3606" s="15" t="s">
        <v>129</v>
      </c>
    </row>
    <row r="3607" spans="5:9" ht="12.75">
      <c r="E3607" s="7" t="s">
        <v>1346</v>
      </c>
      <c r="F3607" s="14" t="s">
        <v>130</v>
      </c>
      <c r="G3607" s="3">
        <v>0</v>
      </c>
      <c r="H3607" s="3">
        <v>75000000</v>
      </c>
      <c r="I3607" s="3">
        <f>G3607+H3607</f>
        <v>75000000</v>
      </c>
    </row>
    <row r="3608" spans="5:9" ht="25.5">
      <c r="E3608" s="7" t="s">
        <v>1347</v>
      </c>
      <c r="F3608" s="14" t="s">
        <v>131</v>
      </c>
      <c r="G3608" s="3">
        <v>0</v>
      </c>
      <c r="H3608" s="3">
        <v>65000000</v>
      </c>
      <c r="I3608" s="3">
        <f>G3608+H3608</f>
        <v>65000000</v>
      </c>
    </row>
    <row r="3609" spans="5:9" ht="12.75" customHeight="1">
      <c r="E3609" s="34" t="s">
        <v>300</v>
      </c>
      <c r="F3609" s="34"/>
      <c r="G3609" s="9">
        <f>SUM(G3607:G3608)</f>
        <v>0</v>
      </c>
      <c r="H3609" s="9">
        <f>SUM(H3607:H3608)</f>
        <v>140000000</v>
      </c>
      <c r="I3609" s="9">
        <f>G3609+H3609</f>
        <v>140000000</v>
      </c>
    </row>
    <row r="3610" spans="5:6" ht="12.75">
      <c r="E3610" s="8" t="s">
        <v>1348</v>
      </c>
      <c r="F3610" s="15" t="s">
        <v>466</v>
      </c>
    </row>
    <row r="3611" spans="5:9" ht="38.25">
      <c r="E3611" s="7" t="s">
        <v>1346</v>
      </c>
      <c r="F3611" s="14" t="s">
        <v>1126</v>
      </c>
      <c r="G3611" s="3">
        <v>0</v>
      </c>
      <c r="H3611" s="3">
        <v>270000000</v>
      </c>
      <c r="I3611" s="3">
        <f>G3611+H3611</f>
        <v>270000000</v>
      </c>
    </row>
    <row r="3612" spans="5:9" ht="25.5">
      <c r="E3612" s="7" t="s">
        <v>1347</v>
      </c>
      <c r="F3612" s="14" t="s">
        <v>132</v>
      </c>
      <c r="G3612" s="3">
        <v>0</v>
      </c>
      <c r="H3612" s="3">
        <v>220000000</v>
      </c>
      <c r="I3612" s="3">
        <f>G3612+H3612</f>
        <v>220000000</v>
      </c>
    </row>
    <row r="3613" spans="5:9" ht="25.5">
      <c r="E3613" s="7" t="s">
        <v>1446</v>
      </c>
      <c r="F3613" s="14" t="s">
        <v>133</v>
      </c>
      <c r="G3613" s="3">
        <v>0</v>
      </c>
      <c r="H3613" s="3">
        <v>103939000</v>
      </c>
      <c r="I3613" s="3">
        <f>G3613+H3613</f>
        <v>103939000</v>
      </c>
    </row>
    <row r="3614" spans="5:9" ht="12.75" customHeight="1">
      <c r="E3614" s="34" t="s">
        <v>301</v>
      </c>
      <c r="F3614" s="34"/>
      <c r="G3614" s="9">
        <f>SUM(G3611:G3613)</f>
        <v>0</v>
      </c>
      <c r="H3614" s="9">
        <f>SUM(H3611:H3613)</f>
        <v>593939000</v>
      </c>
      <c r="I3614" s="9">
        <f>G3614+H3614</f>
        <v>593939000</v>
      </c>
    </row>
    <row r="3615" spans="5:6" ht="12.75">
      <c r="E3615" s="8" t="s">
        <v>1349</v>
      </c>
      <c r="F3615" s="15" t="s">
        <v>1127</v>
      </c>
    </row>
    <row r="3616" spans="5:9" ht="12.75">
      <c r="E3616" s="7" t="s">
        <v>1346</v>
      </c>
      <c r="F3616" s="14" t="s">
        <v>1128</v>
      </c>
      <c r="G3616" s="3">
        <v>0</v>
      </c>
      <c r="H3616" s="3">
        <v>2536811000</v>
      </c>
      <c r="I3616" s="3">
        <f>G3616+H3616</f>
        <v>2536811000</v>
      </c>
    </row>
    <row r="3617" spans="5:9" ht="12.75" customHeight="1">
      <c r="E3617" s="34" t="s">
        <v>302</v>
      </c>
      <c r="F3617" s="34"/>
      <c r="G3617" s="9">
        <f>SUM(G3616:G3616)</f>
        <v>0</v>
      </c>
      <c r="H3617" s="9">
        <f>SUM(H3616:H3616)</f>
        <v>2536811000</v>
      </c>
      <c r="I3617" s="9">
        <f>G3617+H3617</f>
        <v>2536811000</v>
      </c>
    </row>
    <row r="3618" spans="5:9" ht="12.75" customHeight="1" thickBot="1">
      <c r="E3618" s="35" t="s">
        <v>303</v>
      </c>
      <c r="F3618" s="35"/>
      <c r="G3618" s="13"/>
      <c r="H3618" s="13"/>
      <c r="I3618" s="13"/>
    </row>
    <row r="3619" spans="4:9" ht="12.75" customHeight="1" thickBot="1">
      <c r="D3619" s="7" t="s">
        <v>1272</v>
      </c>
      <c r="E3619" s="36" t="s">
        <v>1356</v>
      </c>
      <c r="F3619" s="36"/>
      <c r="G3619" s="3">
        <v>0</v>
      </c>
      <c r="H3619" s="3">
        <v>4200000000</v>
      </c>
      <c r="I3619" s="3">
        <f>G3619+H3619</f>
        <v>4200000000</v>
      </c>
    </row>
    <row r="3620" spans="5:9" ht="12.75" customHeight="1" thickBot="1">
      <c r="E3620" s="23" t="s">
        <v>1145</v>
      </c>
      <c r="F3620" s="23"/>
      <c r="G3620" s="5">
        <f>SUM(G3619:G3619)</f>
        <v>0</v>
      </c>
      <c r="H3620" s="5">
        <f>SUM(H3619:H3619)</f>
        <v>4200000000</v>
      </c>
      <c r="I3620" s="5">
        <f>G3620+H3620</f>
        <v>4200000000</v>
      </c>
    </row>
    <row r="3621" spans="5:9" ht="12.75" customHeight="1">
      <c r="E3621" s="21" t="s">
        <v>1083</v>
      </c>
      <c r="F3621" s="21"/>
      <c r="G3621" s="4"/>
      <c r="H3621" s="4"/>
      <c r="I3621" s="4"/>
    </row>
    <row r="3622" spans="4:9" ht="12.75" customHeight="1">
      <c r="D3622" s="7" t="s">
        <v>1211</v>
      </c>
      <c r="E3622" s="20" t="s">
        <v>1212</v>
      </c>
      <c r="F3622" s="20"/>
      <c r="G3622" s="3">
        <v>1293356000</v>
      </c>
      <c r="H3622" s="3">
        <v>0</v>
      </c>
      <c r="I3622" s="3">
        <f aca="true" t="shared" si="161" ref="I3622:I3630">G3622+H3622</f>
        <v>1293356000</v>
      </c>
    </row>
    <row r="3623" spans="4:9" ht="12.75" customHeight="1">
      <c r="D3623" s="7" t="s">
        <v>1223</v>
      </c>
      <c r="E3623" s="20" t="s">
        <v>1224</v>
      </c>
      <c r="F3623" s="20"/>
      <c r="G3623" s="3">
        <v>0</v>
      </c>
      <c r="H3623" s="3">
        <v>50790388.05</v>
      </c>
      <c r="I3623" s="3">
        <f t="shared" si="161"/>
        <v>50790388.05</v>
      </c>
    </row>
    <row r="3624" spans="4:9" ht="12.75" customHeight="1">
      <c r="D3624" s="7" t="s">
        <v>1217</v>
      </c>
      <c r="E3624" s="20" t="s">
        <v>1218</v>
      </c>
      <c r="F3624" s="20"/>
      <c r="G3624" s="3">
        <v>0</v>
      </c>
      <c r="H3624" s="3">
        <v>20000000</v>
      </c>
      <c r="I3624" s="3">
        <f t="shared" si="161"/>
        <v>20000000</v>
      </c>
    </row>
    <row r="3625" spans="4:9" ht="12.75" customHeight="1">
      <c r="D3625" s="7" t="s">
        <v>1219</v>
      </c>
      <c r="E3625" s="20" t="s">
        <v>1220</v>
      </c>
      <c r="F3625" s="20"/>
      <c r="G3625" s="3">
        <v>0</v>
      </c>
      <c r="H3625" s="3">
        <v>28951120</v>
      </c>
      <c r="I3625" s="3">
        <f t="shared" si="161"/>
        <v>28951120</v>
      </c>
    </row>
    <row r="3626" spans="4:9" ht="12.75" customHeight="1">
      <c r="D3626" s="7" t="s">
        <v>1229</v>
      </c>
      <c r="E3626" s="20" t="s">
        <v>1230</v>
      </c>
      <c r="F3626" s="20"/>
      <c r="G3626" s="3">
        <v>0</v>
      </c>
      <c r="H3626" s="3">
        <v>2122768587.37</v>
      </c>
      <c r="I3626" s="3">
        <f t="shared" si="161"/>
        <v>2122768587.37</v>
      </c>
    </row>
    <row r="3627" spans="4:9" ht="12.75" customHeight="1">
      <c r="D3627" s="7" t="s">
        <v>1267</v>
      </c>
      <c r="E3627" s="20" t="s">
        <v>1355</v>
      </c>
      <c r="F3627" s="20"/>
      <c r="G3627" s="3">
        <v>0</v>
      </c>
      <c r="H3627" s="3">
        <v>48500000</v>
      </c>
      <c r="I3627" s="3">
        <f t="shared" si="161"/>
        <v>48500000</v>
      </c>
    </row>
    <row r="3628" spans="4:9" ht="12.75" customHeight="1">
      <c r="D3628" s="7" t="s">
        <v>1272</v>
      </c>
      <c r="E3628" s="20" t="s">
        <v>1356</v>
      </c>
      <c r="F3628" s="20"/>
      <c r="G3628" s="3">
        <v>0</v>
      </c>
      <c r="H3628" s="3">
        <v>4373140250</v>
      </c>
      <c r="I3628" s="3">
        <f t="shared" si="161"/>
        <v>4373140250</v>
      </c>
    </row>
    <row r="3629" spans="4:9" ht="12.75" customHeight="1" thickBot="1">
      <c r="D3629" s="7" t="s">
        <v>1522</v>
      </c>
      <c r="E3629" s="20" t="s">
        <v>53</v>
      </c>
      <c r="F3629" s="20"/>
      <c r="G3629" s="3">
        <v>0</v>
      </c>
      <c r="H3629" s="3">
        <v>1350892.61</v>
      </c>
      <c r="I3629" s="3">
        <f t="shared" si="161"/>
        <v>1350892.61</v>
      </c>
    </row>
    <row r="3630" spans="5:9" ht="12.75" customHeight="1" thickBot="1">
      <c r="E3630" s="23" t="s">
        <v>1084</v>
      </c>
      <c r="F3630" s="23"/>
      <c r="G3630" s="5">
        <f>SUM(G3622:G3629)</f>
        <v>1293356000</v>
      </c>
      <c r="H3630" s="5">
        <f>SUM(H3622:H3629)</f>
        <v>6645501238.03</v>
      </c>
      <c r="I3630" s="5">
        <f t="shared" si="161"/>
        <v>7938857238.03</v>
      </c>
    </row>
    <row r="3632" spans="1:6" ht="12.75" customHeight="1">
      <c r="A3632" s="6" t="s">
        <v>1205</v>
      </c>
      <c r="B3632" s="6" t="s">
        <v>1664</v>
      </c>
      <c r="C3632" s="6"/>
      <c r="D3632" s="8"/>
      <c r="E3632" s="22" t="s">
        <v>1665</v>
      </c>
      <c r="F3632" s="22"/>
    </row>
    <row r="3633" spans="1:6" ht="12.75" customHeight="1">
      <c r="A3633" s="6"/>
      <c r="B3633" s="6"/>
      <c r="C3633" s="6" t="s">
        <v>1209</v>
      </c>
      <c r="D3633" s="8"/>
      <c r="E3633" s="22" t="s">
        <v>1210</v>
      </c>
      <c r="F3633" s="22"/>
    </row>
    <row r="3634" spans="4:9" ht="12.75" customHeight="1" thickBot="1">
      <c r="D3634" s="7" t="s">
        <v>1192</v>
      </c>
      <c r="E3634" s="20" t="s">
        <v>210</v>
      </c>
      <c r="F3634" s="20"/>
      <c r="G3634" s="3">
        <v>0</v>
      </c>
      <c r="H3634" s="3">
        <v>251200000</v>
      </c>
      <c r="I3634" s="3">
        <f>G3634+H3634</f>
        <v>251200000</v>
      </c>
    </row>
    <row r="3635" spans="5:9" ht="12.75" customHeight="1">
      <c r="E3635" s="21" t="s">
        <v>1085</v>
      </c>
      <c r="F3635" s="21"/>
      <c r="G3635" s="4"/>
      <c r="H3635" s="4"/>
      <c r="I3635" s="4"/>
    </row>
    <row r="3636" spans="4:9" ht="12.75" customHeight="1">
      <c r="D3636" s="7" t="s">
        <v>1223</v>
      </c>
      <c r="E3636" s="20" t="s">
        <v>1224</v>
      </c>
      <c r="F3636" s="20"/>
      <c r="H3636" s="3">
        <v>250000000</v>
      </c>
      <c r="I3636" s="3">
        <f>G3636+H3636</f>
        <v>250000000</v>
      </c>
    </row>
    <row r="3637" spans="4:9" ht="12.75" customHeight="1" thickBot="1">
      <c r="D3637" s="7" t="s">
        <v>1267</v>
      </c>
      <c r="E3637" s="20" t="s">
        <v>1355</v>
      </c>
      <c r="F3637" s="20"/>
      <c r="H3637" s="3">
        <v>1200000</v>
      </c>
      <c r="I3637" s="3">
        <f>G3637+H3637</f>
        <v>1200000</v>
      </c>
    </row>
    <row r="3638" spans="5:9" ht="12.75" customHeight="1" thickBot="1">
      <c r="E3638" s="23" t="s">
        <v>1086</v>
      </c>
      <c r="F3638" s="23"/>
      <c r="G3638" s="5">
        <f>SUM(G3636:G3637)</f>
        <v>0</v>
      </c>
      <c r="H3638" s="5">
        <f>SUM(H3636:H3637)</f>
        <v>251200000</v>
      </c>
      <c r="I3638" s="5">
        <f>G3638+H3638</f>
        <v>251200000</v>
      </c>
    </row>
    <row r="3639" spans="5:9" ht="12.75" customHeight="1">
      <c r="E3639" s="21" t="s">
        <v>1666</v>
      </c>
      <c r="F3639" s="21"/>
      <c r="G3639" s="4"/>
      <c r="H3639" s="4"/>
      <c r="I3639" s="4"/>
    </row>
    <row r="3640" spans="4:9" ht="12.75" customHeight="1">
      <c r="D3640" s="7" t="s">
        <v>1223</v>
      </c>
      <c r="E3640" s="20" t="s">
        <v>1224</v>
      </c>
      <c r="F3640" s="20"/>
      <c r="G3640" s="3">
        <v>0</v>
      </c>
      <c r="H3640" s="3">
        <v>250000000</v>
      </c>
      <c r="I3640" s="3">
        <f>G3640+H3640</f>
        <v>250000000</v>
      </c>
    </row>
    <row r="3641" spans="4:9" ht="12.75" customHeight="1" thickBot="1">
      <c r="D3641" s="7" t="s">
        <v>1267</v>
      </c>
      <c r="E3641" s="20" t="s">
        <v>1355</v>
      </c>
      <c r="F3641" s="20"/>
      <c r="G3641" s="3">
        <v>0</v>
      </c>
      <c r="H3641" s="3">
        <v>1200000</v>
      </c>
      <c r="I3641" s="3">
        <f>G3641+H3641</f>
        <v>1200000</v>
      </c>
    </row>
    <row r="3642" spans="5:9" ht="12.75" customHeight="1" thickBot="1">
      <c r="E3642" s="23" t="s">
        <v>1667</v>
      </c>
      <c r="F3642" s="23"/>
      <c r="G3642" s="5">
        <f>SUM(G3640:G3641)</f>
        <v>0</v>
      </c>
      <c r="H3642" s="5">
        <f>SUM(H3640:H3641)</f>
        <v>251200000</v>
      </c>
      <c r="I3642" s="5">
        <f>G3642+H3642</f>
        <v>251200000</v>
      </c>
    </row>
    <row r="3644" spans="1:6" ht="25.5" customHeight="1">
      <c r="A3644" s="6" t="s">
        <v>1205</v>
      </c>
      <c r="B3644" s="6" t="s">
        <v>81</v>
      </c>
      <c r="C3644" s="6"/>
      <c r="D3644" s="8"/>
      <c r="E3644" s="22" t="s">
        <v>82</v>
      </c>
      <c r="F3644" s="22"/>
    </row>
    <row r="3645" spans="1:6" ht="12.75" customHeight="1">
      <c r="A3645" s="6"/>
      <c r="B3645" s="6"/>
      <c r="C3645" s="6" t="s">
        <v>1291</v>
      </c>
      <c r="D3645" s="8"/>
      <c r="E3645" s="22" t="s">
        <v>1292</v>
      </c>
      <c r="F3645" s="22"/>
    </row>
    <row r="3646" spans="4:9" ht="12.75" customHeight="1">
      <c r="D3646" s="7" t="s">
        <v>1374</v>
      </c>
      <c r="E3646" s="20" t="s">
        <v>1325</v>
      </c>
      <c r="F3646" s="20"/>
      <c r="G3646" s="3">
        <v>0</v>
      </c>
      <c r="H3646" s="3">
        <f>10244500+10244500</f>
        <v>20489000</v>
      </c>
      <c r="I3646" s="3">
        <f>G3646+H3646</f>
        <v>20489000</v>
      </c>
    </row>
    <row r="3647" spans="4:9" ht="12.75" customHeight="1">
      <c r="D3647" s="7" t="s">
        <v>1381</v>
      </c>
      <c r="E3647" s="20" t="s">
        <v>208</v>
      </c>
      <c r="F3647" s="20"/>
      <c r="G3647" s="3">
        <v>0</v>
      </c>
      <c r="H3647" s="3">
        <v>269475000</v>
      </c>
      <c r="I3647" s="3">
        <f>G3647+H3647</f>
        <v>269475000</v>
      </c>
    </row>
    <row r="3648" spans="4:9" ht="12.75" customHeight="1" thickBot="1">
      <c r="D3648" s="7" t="s">
        <v>1378</v>
      </c>
      <c r="E3648" s="20" t="s">
        <v>1328</v>
      </c>
      <c r="F3648" s="20"/>
      <c r="G3648" s="3">
        <v>0</v>
      </c>
      <c r="H3648" s="3">
        <v>160000000</v>
      </c>
      <c r="I3648" s="3">
        <f>G3648+H3648</f>
        <v>160000000</v>
      </c>
    </row>
    <row r="3649" spans="5:9" ht="12.75" customHeight="1">
      <c r="E3649" s="21" t="s">
        <v>1661</v>
      </c>
      <c r="F3649" s="21"/>
      <c r="G3649" s="4"/>
      <c r="H3649" s="4"/>
      <c r="I3649" s="4"/>
    </row>
    <row r="3650" spans="4:9" ht="12.75" customHeight="1">
      <c r="D3650" s="7" t="s">
        <v>1223</v>
      </c>
      <c r="E3650" s="20" t="s">
        <v>1224</v>
      </c>
      <c r="F3650" s="20"/>
      <c r="H3650" s="3">
        <v>269475000</v>
      </c>
      <c r="I3650" s="3">
        <f>G3650+H3650</f>
        <v>269475000</v>
      </c>
    </row>
    <row r="3651" spans="4:9" ht="12.75" customHeight="1" thickBot="1">
      <c r="D3651" s="7" t="s">
        <v>1267</v>
      </c>
      <c r="E3651" s="20" t="s">
        <v>1355</v>
      </c>
      <c r="F3651" s="20"/>
      <c r="H3651" s="3">
        <v>180489000</v>
      </c>
      <c r="I3651" s="3">
        <f>G3651+H3651</f>
        <v>180489000</v>
      </c>
    </row>
    <row r="3652" spans="5:9" ht="12.75" customHeight="1" thickBot="1">
      <c r="E3652" s="23" t="s">
        <v>1662</v>
      </c>
      <c r="F3652" s="23"/>
      <c r="G3652" s="5">
        <f>SUM(G3650:G3651)</f>
        <v>0</v>
      </c>
      <c r="H3652" s="5">
        <f>SUM(H3650:H3651)</f>
        <v>449964000</v>
      </c>
      <c r="I3652" s="5">
        <f>G3652+H3652</f>
        <v>449964000</v>
      </c>
    </row>
    <row r="3653" spans="5:9" ht="12.75" customHeight="1">
      <c r="E3653" s="21" t="s">
        <v>83</v>
      </c>
      <c r="F3653" s="21"/>
      <c r="G3653" s="4"/>
      <c r="H3653" s="4"/>
      <c r="I3653" s="4"/>
    </row>
    <row r="3654" spans="4:9" ht="12.75" customHeight="1">
      <c r="D3654" s="7" t="s">
        <v>1223</v>
      </c>
      <c r="E3654" s="20" t="s">
        <v>1224</v>
      </c>
      <c r="F3654" s="20"/>
      <c r="G3654" s="3">
        <v>0</v>
      </c>
      <c r="H3654" s="3">
        <f>+H3650</f>
        <v>269475000</v>
      </c>
      <c r="I3654" s="3">
        <f>G3654+H3654</f>
        <v>269475000</v>
      </c>
    </row>
    <row r="3655" spans="4:9" ht="12.75" customHeight="1" thickBot="1">
      <c r="D3655" s="7" t="s">
        <v>1267</v>
      </c>
      <c r="E3655" s="20" t="s">
        <v>1355</v>
      </c>
      <c r="F3655" s="20"/>
      <c r="G3655" s="3">
        <v>0</v>
      </c>
      <c r="H3655" s="3">
        <f>+H3651</f>
        <v>180489000</v>
      </c>
      <c r="I3655" s="3">
        <f>G3655+H3655</f>
        <v>180489000</v>
      </c>
    </row>
    <row r="3656" spans="5:9" ht="12.75" customHeight="1" thickBot="1">
      <c r="E3656" s="23" t="s">
        <v>84</v>
      </c>
      <c r="F3656" s="23"/>
      <c r="G3656" s="5">
        <f>SUM(G3654:G3655)</f>
        <v>0</v>
      </c>
      <c r="H3656" s="5">
        <f>SUM(H3654:H3655)</f>
        <v>449964000</v>
      </c>
      <c r="I3656" s="5">
        <f>G3656+H3656</f>
        <v>449964000</v>
      </c>
    </row>
    <row r="3657" spans="5:9" ht="12.75" customHeight="1">
      <c r="E3657" s="21" t="s">
        <v>145</v>
      </c>
      <c r="F3657" s="21"/>
      <c r="G3657" s="4"/>
      <c r="H3657" s="4"/>
      <c r="I3657" s="4"/>
    </row>
    <row r="3658" spans="4:9" ht="12.75" customHeight="1">
      <c r="D3658" s="7" t="s">
        <v>1211</v>
      </c>
      <c r="E3658" s="20" t="s">
        <v>1212</v>
      </c>
      <c r="F3658" s="20"/>
      <c r="G3658" s="3">
        <v>1293356000</v>
      </c>
      <c r="H3658" s="3">
        <v>0</v>
      </c>
      <c r="I3658" s="3">
        <f aca="true" t="shared" si="162" ref="I3658:I3666">G3658+H3658</f>
        <v>1293356000</v>
      </c>
    </row>
    <row r="3659" spans="4:9" ht="12.75" customHeight="1">
      <c r="D3659" s="7" t="s">
        <v>1223</v>
      </c>
      <c r="E3659" s="20" t="s">
        <v>1224</v>
      </c>
      <c r="F3659" s="20"/>
      <c r="G3659" s="3">
        <v>0</v>
      </c>
      <c r="H3659" s="3">
        <f>+H3654+H3640+H3623</f>
        <v>570265388.05</v>
      </c>
      <c r="I3659" s="3">
        <f t="shared" si="162"/>
        <v>570265388.05</v>
      </c>
    </row>
    <row r="3660" spans="4:9" ht="12.75" customHeight="1">
      <c r="D3660" s="7" t="s">
        <v>1217</v>
      </c>
      <c r="E3660" s="20" t="s">
        <v>1218</v>
      </c>
      <c r="F3660" s="20"/>
      <c r="G3660" s="3">
        <v>0</v>
      </c>
      <c r="H3660" s="3">
        <v>20000000</v>
      </c>
      <c r="I3660" s="3">
        <f t="shared" si="162"/>
        <v>20000000</v>
      </c>
    </row>
    <row r="3661" spans="4:9" ht="12.75" customHeight="1">
      <c r="D3661" s="7" t="s">
        <v>1219</v>
      </c>
      <c r="E3661" s="20" t="s">
        <v>1220</v>
      </c>
      <c r="F3661" s="20"/>
      <c r="G3661" s="3">
        <v>0</v>
      </c>
      <c r="H3661" s="3">
        <v>28951120</v>
      </c>
      <c r="I3661" s="3">
        <f t="shared" si="162"/>
        <v>28951120</v>
      </c>
    </row>
    <row r="3662" spans="4:9" ht="12.75" customHeight="1">
      <c r="D3662" s="7" t="s">
        <v>1229</v>
      </c>
      <c r="E3662" s="20" t="s">
        <v>1230</v>
      </c>
      <c r="F3662" s="20"/>
      <c r="G3662" s="3">
        <v>0</v>
      </c>
      <c r="H3662" s="3">
        <v>2122768587.37</v>
      </c>
      <c r="I3662" s="3">
        <f t="shared" si="162"/>
        <v>2122768587.37</v>
      </c>
    </row>
    <row r="3663" spans="4:9" ht="12.75" customHeight="1">
      <c r="D3663" s="7" t="s">
        <v>1267</v>
      </c>
      <c r="E3663" s="20" t="s">
        <v>1355</v>
      </c>
      <c r="F3663" s="20"/>
      <c r="G3663" s="3">
        <v>0</v>
      </c>
      <c r="H3663" s="3">
        <f>+H3655+H3641+H3627</f>
        <v>230189000</v>
      </c>
      <c r="I3663" s="3">
        <f t="shared" si="162"/>
        <v>230189000</v>
      </c>
    </row>
    <row r="3664" spans="4:9" ht="12.75" customHeight="1">
      <c r="D3664" s="7" t="s">
        <v>1272</v>
      </c>
      <c r="E3664" s="20" t="s">
        <v>1356</v>
      </c>
      <c r="F3664" s="20"/>
      <c r="G3664" s="3">
        <v>0</v>
      </c>
      <c r="H3664" s="3">
        <v>4373140250</v>
      </c>
      <c r="I3664" s="3">
        <f t="shared" si="162"/>
        <v>4373140250</v>
      </c>
    </row>
    <row r="3665" spans="4:9" ht="12.75" customHeight="1" thickBot="1">
      <c r="D3665" s="7" t="s">
        <v>1522</v>
      </c>
      <c r="E3665" s="20" t="s">
        <v>53</v>
      </c>
      <c r="F3665" s="20"/>
      <c r="G3665" s="3">
        <v>0</v>
      </c>
      <c r="H3665" s="3">
        <v>1350892.61</v>
      </c>
      <c r="I3665" s="3">
        <f t="shared" si="162"/>
        <v>1350892.61</v>
      </c>
    </row>
    <row r="3666" spans="5:9" ht="12.75" customHeight="1" thickBot="1">
      <c r="E3666" s="23" t="s">
        <v>146</v>
      </c>
      <c r="F3666" s="23"/>
      <c r="G3666" s="5">
        <f>SUM(G3658:G3665)</f>
        <v>1293356000</v>
      </c>
      <c r="H3666" s="5">
        <f>SUM(H3658:H3665)</f>
        <v>7346665238.03</v>
      </c>
      <c r="I3666" s="5">
        <f t="shared" si="162"/>
        <v>8640021238.029999</v>
      </c>
    </row>
    <row r="3668" spans="1:6" ht="12.75" customHeight="1">
      <c r="A3668" s="6" t="s">
        <v>467</v>
      </c>
      <c r="B3668" s="6" t="s">
        <v>1205</v>
      </c>
      <c r="C3668" s="6"/>
      <c r="D3668" s="8"/>
      <c r="E3668" s="22" t="s">
        <v>468</v>
      </c>
      <c r="F3668" s="22"/>
    </row>
    <row r="3669" spans="1:6" ht="12.75" customHeight="1">
      <c r="A3669" s="6"/>
      <c r="B3669" s="6"/>
      <c r="C3669" s="6" t="s">
        <v>1307</v>
      </c>
      <c r="D3669" s="8"/>
      <c r="E3669" s="22" t="s">
        <v>1308</v>
      </c>
      <c r="F3669" s="22"/>
    </row>
    <row r="3670" spans="4:9" ht="12.75" customHeight="1">
      <c r="D3670" s="7" t="s">
        <v>1361</v>
      </c>
      <c r="E3670" s="20" t="s">
        <v>198</v>
      </c>
      <c r="F3670" s="20"/>
      <c r="G3670" s="3">
        <v>3906000</v>
      </c>
      <c r="H3670" s="3">
        <v>0</v>
      </c>
      <c r="I3670" s="3">
        <f aca="true" t="shared" si="163" ref="I3670:I3679">G3670+H3670</f>
        <v>3906000</v>
      </c>
    </row>
    <row r="3671" spans="4:9" ht="12.75" customHeight="1">
      <c r="D3671" s="7" t="s">
        <v>1362</v>
      </c>
      <c r="E3671" s="20" t="s">
        <v>1319</v>
      </c>
      <c r="F3671" s="20"/>
      <c r="G3671" s="3">
        <v>699000</v>
      </c>
      <c r="H3671" s="3">
        <v>0</v>
      </c>
      <c r="I3671" s="3">
        <f t="shared" si="163"/>
        <v>699000</v>
      </c>
    </row>
    <row r="3672" spans="4:9" ht="12.75" customHeight="1">
      <c r="D3672" s="7" t="s">
        <v>1372</v>
      </c>
      <c r="E3672" s="20" t="s">
        <v>1322</v>
      </c>
      <c r="F3672" s="20"/>
      <c r="G3672" s="3">
        <v>110000</v>
      </c>
      <c r="H3672" s="3">
        <v>0</v>
      </c>
      <c r="I3672" s="3">
        <f t="shared" si="163"/>
        <v>110000</v>
      </c>
    </row>
    <row r="3673" spans="4:9" ht="12.75" customHeight="1">
      <c r="D3673" s="7" t="s">
        <v>1370</v>
      </c>
      <c r="E3673" s="20" t="s">
        <v>199</v>
      </c>
      <c r="F3673" s="20"/>
      <c r="G3673" s="3">
        <v>120000</v>
      </c>
      <c r="H3673" s="3">
        <v>0</v>
      </c>
      <c r="I3673" s="3">
        <f t="shared" si="163"/>
        <v>120000</v>
      </c>
    </row>
    <row r="3674" spans="4:9" ht="12.75" customHeight="1">
      <c r="D3674" s="7" t="s">
        <v>1363</v>
      </c>
      <c r="E3674" s="20" t="s">
        <v>1323</v>
      </c>
      <c r="F3674" s="20"/>
      <c r="G3674" s="3">
        <v>200000</v>
      </c>
      <c r="H3674" s="3">
        <v>0</v>
      </c>
      <c r="I3674" s="3">
        <f t="shared" si="163"/>
        <v>200000</v>
      </c>
    </row>
    <row r="3675" spans="4:9" ht="12.75" customHeight="1">
      <c r="D3675" s="7" t="s">
        <v>1365</v>
      </c>
      <c r="E3675" s="20" t="s">
        <v>1321</v>
      </c>
      <c r="F3675" s="20"/>
      <c r="G3675" s="3">
        <v>76000</v>
      </c>
      <c r="H3675" s="3">
        <v>0</v>
      </c>
      <c r="I3675" s="3">
        <f t="shared" si="163"/>
        <v>76000</v>
      </c>
    </row>
    <row r="3676" spans="4:9" ht="12.75" customHeight="1">
      <c r="D3676" s="7" t="s">
        <v>1367</v>
      </c>
      <c r="E3676" s="20" t="s">
        <v>1324</v>
      </c>
      <c r="F3676" s="20"/>
      <c r="G3676" s="3">
        <v>839000</v>
      </c>
      <c r="H3676" s="3">
        <v>0</v>
      </c>
      <c r="I3676" s="3">
        <f t="shared" si="163"/>
        <v>839000</v>
      </c>
    </row>
    <row r="3677" spans="4:9" ht="12.75" customHeight="1">
      <c r="D3677" s="7" t="s">
        <v>1375</v>
      </c>
      <c r="E3677" s="20" t="s">
        <v>202</v>
      </c>
      <c r="F3677" s="20"/>
      <c r="G3677" s="3">
        <v>20000</v>
      </c>
      <c r="H3677" s="3">
        <v>0</v>
      </c>
      <c r="I3677" s="3">
        <f t="shared" si="163"/>
        <v>20000</v>
      </c>
    </row>
    <row r="3678" spans="4:9" ht="12.75" customHeight="1">
      <c r="D3678" s="7" t="s">
        <v>1376</v>
      </c>
      <c r="E3678" s="20" t="s">
        <v>1326</v>
      </c>
      <c r="F3678" s="20"/>
      <c r="G3678" s="3">
        <v>238000</v>
      </c>
      <c r="H3678" s="3">
        <v>0</v>
      </c>
      <c r="I3678" s="3">
        <f t="shared" si="163"/>
        <v>238000</v>
      </c>
    </row>
    <row r="3679" spans="4:9" ht="12.75" customHeight="1" thickBot="1">
      <c r="D3679" s="7" t="s">
        <v>1192</v>
      </c>
      <c r="E3679" s="20" t="s">
        <v>210</v>
      </c>
      <c r="F3679" s="20"/>
      <c r="G3679" s="3">
        <v>350000000</v>
      </c>
      <c r="H3679" s="3">
        <v>0</v>
      </c>
      <c r="I3679" s="3">
        <f t="shared" si="163"/>
        <v>350000000</v>
      </c>
    </row>
    <row r="3680" spans="5:9" ht="12.75" customHeight="1">
      <c r="E3680" s="21" t="s">
        <v>147</v>
      </c>
      <c r="F3680" s="21"/>
      <c r="G3680" s="4"/>
      <c r="H3680" s="4"/>
      <c r="I3680" s="4"/>
    </row>
    <row r="3681" spans="4:9" ht="12.75" customHeight="1" thickBot="1">
      <c r="D3681" s="7" t="s">
        <v>1211</v>
      </c>
      <c r="E3681" s="20" t="s">
        <v>1212</v>
      </c>
      <c r="F3681" s="20"/>
      <c r="G3681" s="3">
        <v>356208000</v>
      </c>
      <c r="I3681" s="3">
        <f>G3681+H3681</f>
        <v>356208000</v>
      </c>
    </row>
    <row r="3682" spans="5:9" ht="12.75" customHeight="1" thickBot="1">
      <c r="E3682" s="23" t="s">
        <v>148</v>
      </c>
      <c r="F3682" s="23"/>
      <c r="G3682" s="5">
        <f>SUM(G3681:G3681)</f>
        <v>356208000</v>
      </c>
      <c r="H3682" s="5">
        <f>SUM(H3681:H3681)</f>
        <v>0</v>
      </c>
      <c r="I3682" s="5">
        <f>G3682+H3682</f>
        <v>356208000</v>
      </c>
    </row>
    <row r="3683" ht="6" customHeight="1"/>
    <row r="3684" spans="5:9" ht="33.75" customHeight="1">
      <c r="E3684" s="37" t="s">
        <v>1144</v>
      </c>
      <c r="F3684" s="37"/>
      <c r="G3684" s="10"/>
      <c r="H3684" s="10"/>
      <c r="I3684" s="10"/>
    </row>
    <row r="3685" spans="4:9" ht="12.75" customHeight="1">
      <c r="D3685" s="7" t="s">
        <v>1192</v>
      </c>
      <c r="E3685" s="38" t="s">
        <v>210</v>
      </c>
      <c r="F3685" s="38"/>
      <c r="G3685" s="3">
        <f>SUM(G3686:G3706)/2</f>
        <v>0</v>
      </c>
      <c r="H3685" s="3">
        <f>SUM(H3686:H3706)/2</f>
        <v>163220000</v>
      </c>
      <c r="I3685" s="3">
        <f>G3685+H3685</f>
        <v>163220000</v>
      </c>
    </row>
    <row r="3686" spans="5:6" ht="12.75">
      <c r="E3686" s="8" t="s">
        <v>1345</v>
      </c>
      <c r="F3686" s="15" t="s">
        <v>1129</v>
      </c>
    </row>
    <row r="3687" spans="5:9" ht="12.75">
      <c r="E3687" s="7" t="s">
        <v>1346</v>
      </c>
      <c r="F3687" s="14" t="s">
        <v>1129</v>
      </c>
      <c r="G3687" s="3">
        <v>0</v>
      </c>
      <c r="H3687" s="3">
        <v>50000000</v>
      </c>
      <c r="I3687" s="3">
        <f>G3687+H3687</f>
        <v>50000000</v>
      </c>
    </row>
    <row r="3688" spans="5:9" ht="12.75" customHeight="1">
      <c r="E3688" s="34" t="s">
        <v>300</v>
      </c>
      <c r="F3688" s="34"/>
      <c r="G3688" s="9">
        <f>SUM(G3687:G3687)</f>
        <v>0</v>
      </c>
      <c r="H3688" s="9">
        <f>SUM(H3687:H3687)</f>
        <v>50000000</v>
      </c>
      <c r="I3688" s="9">
        <f>G3688+H3688</f>
        <v>50000000</v>
      </c>
    </row>
    <row r="3689" spans="5:6" ht="12.75">
      <c r="E3689" s="8" t="s">
        <v>1348</v>
      </c>
      <c r="F3689" s="15" t="s">
        <v>134</v>
      </c>
    </row>
    <row r="3690" spans="5:9" ht="12.75">
      <c r="E3690" s="7" t="s">
        <v>1346</v>
      </c>
      <c r="F3690" s="14" t="s">
        <v>134</v>
      </c>
      <c r="G3690" s="3">
        <v>0</v>
      </c>
      <c r="H3690" s="3">
        <v>18211000</v>
      </c>
      <c r="I3690" s="3">
        <f>G3690+H3690</f>
        <v>18211000</v>
      </c>
    </row>
    <row r="3691" spans="5:9" ht="12.75" customHeight="1">
      <c r="E3691" s="34" t="s">
        <v>301</v>
      </c>
      <c r="F3691" s="34"/>
      <c r="G3691" s="9">
        <f>SUM(G3690:G3690)</f>
        <v>0</v>
      </c>
      <c r="H3691" s="9">
        <f>SUM(H3690:H3690)</f>
        <v>18211000</v>
      </c>
      <c r="I3691" s="9">
        <f>G3691+H3691</f>
        <v>18211000</v>
      </c>
    </row>
    <row r="3692" spans="5:6" ht="12.75">
      <c r="E3692" s="8" t="s">
        <v>1349</v>
      </c>
      <c r="F3692" s="15" t="s">
        <v>469</v>
      </c>
    </row>
    <row r="3693" spans="5:9" ht="12.75">
      <c r="E3693" s="7" t="s">
        <v>1346</v>
      </c>
      <c r="F3693" s="14" t="s">
        <v>469</v>
      </c>
      <c r="G3693" s="3">
        <v>0</v>
      </c>
      <c r="H3693" s="3">
        <v>30175000</v>
      </c>
      <c r="I3693" s="3">
        <f>G3693+H3693</f>
        <v>30175000</v>
      </c>
    </row>
    <row r="3694" spans="5:9" ht="12.75" customHeight="1">
      <c r="E3694" s="34" t="s">
        <v>302</v>
      </c>
      <c r="F3694" s="34"/>
      <c r="G3694" s="9">
        <f>SUM(G3693:G3693)</f>
        <v>0</v>
      </c>
      <c r="H3694" s="9">
        <f>SUM(H3693:H3693)</f>
        <v>30175000</v>
      </c>
      <c r="I3694" s="9">
        <f>G3694+H3694</f>
        <v>30175000</v>
      </c>
    </row>
    <row r="3695" spans="5:6" ht="12.75">
      <c r="E3695" s="8" t="s">
        <v>1480</v>
      </c>
      <c r="F3695" s="15" t="s">
        <v>470</v>
      </c>
    </row>
    <row r="3696" spans="5:9" ht="12.75">
      <c r="E3696" s="7" t="s">
        <v>1346</v>
      </c>
      <c r="F3696" s="14" t="s">
        <v>470</v>
      </c>
      <c r="G3696" s="3">
        <v>0</v>
      </c>
      <c r="H3696" s="3">
        <v>21250000</v>
      </c>
      <c r="I3696" s="3">
        <f>G3696+H3696</f>
        <v>21250000</v>
      </c>
    </row>
    <row r="3697" spans="5:9" ht="12.75" customHeight="1">
      <c r="E3697" s="34" t="s">
        <v>304</v>
      </c>
      <c r="F3697" s="34"/>
      <c r="G3697" s="9">
        <f>SUM(G3696:G3696)</f>
        <v>0</v>
      </c>
      <c r="H3697" s="9">
        <f>SUM(H3696:H3696)</f>
        <v>21250000</v>
      </c>
      <c r="I3697" s="9">
        <f>G3697+H3697</f>
        <v>21250000</v>
      </c>
    </row>
    <row r="3698" spans="5:6" ht="12.75">
      <c r="E3698" s="8" t="s">
        <v>1606</v>
      </c>
      <c r="F3698" s="15" t="s">
        <v>135</v>
      </c>
    </row>
    <row r="3699" spans="5:9" ht="12.75">
      <c r="E3699" s="7" t="s">
        <v>1346</v>
      </c>
      <c r="F3699" s="14" t="s">
        <v>135</v>
      </c>
      <c r="G3699" s="3">
        <v>0</v>
      </c>
      <c r="H3699" s="3">
        <v>7225000</v>
      </c>
      <c r="I3699" s="3">
        <f>G3699+H3699</f>
        <v>7225000</v>
      </c>
    </row>
    <row r="3700" spans="5:9" ht="12.75" customHeight="1">
      <c r="E3700" s="34" t="s">
        <v>305</v>
      </c>
      <c r="F3700" s="34"/>
      <c r="G3700" s="9">
        <f>SUM(G3699:G3699)</f>
        <v>0</v>
      </c>
      <c r="H3700" s="9">
        <f>SUM(H3699:H3699)</f>
        <v>7225000</v>
      </c>
      <c r="I3700" s="9">
        <f>G3700+H3700</f>
        <v>7225000</v>
      </c>
    </row>
    <row r="3701" spans="5:6" ht="12.75">
      <c r="E3701" s="8" t="s">
        <v>492</v>
      </c>
      <c r="F3701" s="15" t="s">
        <v>471</v>
      </c>
    </row>
    <row r="3702" spans="5:9" ht="12.75">
      <c r="E3702" s="7" t="s">
        <v>1346</v>
      </c>
      <c r="F3702" s="14" t="s">
        <v>471</v>
      </c>
      <c r="G3702" s="3">
        <v>0</v>
      </c>
      <c r="H3702" s="3">
        <v>14620000</v>
      </c>
      <c r="I3702" s="3">
        <f>G3702+H3702</f>
        <v>14620000</v>
      </c>
    </row>
    <row r="3703" spans="5:9" ht="12.75" customHeight="1">
      <c r="E3703" s="34" t="s">
        <v>495</v>
      </c>
      <c r="F3703" s="34"/>
      <c r="G3703" s="9">
        <f>SUM(G3702:G3702)</f>
        <v>0</v>
      </c>
      <c r="H3703" s="9">
        <f>SUM(H3702:H3702)</f>
        <v>14620000</v>
      </c>
      <c r="I3703" s="9">
        <f>G3703+H3703</f>
        <v>14620000</v>
      </c>
    </row>
    <row r="3704" spans="5:6" ht="12.75">
      <c r="E3704" s="8" t="s">
        <v>496</v>
      </c>
      <c r="F3704" s="15" t="s">
        <v>472</v>
      </c>
    </row>
    <row r="3705" spans="5:9" ht="12.75">
      <c r="E3705" s="7" t="s">
        <v>1346</v>
      </c>
      <c r="F3705" s="14" t="s">
        <v>472</v>
      </c>
      <c r="G3705" s="3">
        <v>0</v>
      </c>
      <c r="H3705" s="3">
        <v>21739000</v>
      </c>
      <c r="I3705" s="3">
        <f>G3705+H3705</f>
        <v>21739000</v>
      </c>
    </row>
    <row r="3706" spans="5:9" ht="12.75" customHeight="1">
      <c r="E3706" s="34" t="s">
        <v>498</v>
      </c>
      <c r="F3706" s="34"/>
      <c r="G3706" s="9">
        <f>SUM(G3705:G3705)</f>
        <v>0</v>
      </c>
      <c r="H3706" s="9">
        <f>SUM(H3705:H3705)</f>
        <v>21739000</v>
      </c>
      <c r="I3706" s="9">
        <f>G3706+H3706</f>
        <v>21739000</v>
      </c>
    </row>
    <row r="3707" spans="5:9" ht="12.75" customHeight="1" thickBot="1">
      <c r="E3707" s="35" t="s">
        <v>303</v>
      </c>
      <c r="F3707" s="35"/>
      <c r="G3707" s="13"/>
      <c r="H3707" s="13"/>
      <c r="I3707" s="13"/>
    </row>
    <row r="3708" spans="4:9" ht="12.75" customHeight="1" thickBot="1">
      <c r="D3708" s="7" t="s">
        <v>1272</v>
      </c>
      <c r="E3708" s="36" t="s">
        <v>1356</v>
      </c>
      <c r="F3708" s="36"/>
      <c r="G3708" s="3">
        <v>0</v>
      </c>
      <c r="H3708" s="3">
        <v>163220000</v>
      </c>
      <c r="I3708" s="3">
        <f>G3708+H3708</f>
        <v>163220000</v>
      </c>
    </row>
    <row r="3709" spans="5:9" ht="12.75" customHeight="1" thickBot="1">
      <c r="E3709" s="23" t="s">
        <v>1145</v>
      </c>
      <c r="F3709" s="23"/>
      <c r="G3709" s="5">
        <f>SUM(G3708:G3708)</f>
        <v>0</v>
      </c>
      <c r="H3709" s="5">
        <f>SUM(H3708:H3708)</f>
        <v>163220000</v>
      </c>
      <c r="I3709" s="5">
        <f>G3709+H3709</f>
        <v>163220000</v>
      </c>
    </row>
    <row r="3710" spans="5:9" ht="12.75" customHeight="1">
      <c r="E3710" s="21" t="s">
        <v>149</v>
      </c>
      <c r="F3710" s="21"/>
      <c r="G3710" s="4"/>
      <c r="H3710" s="4"/>
      <c r="I3710" s="4"/>
    </row>
    <row r="3711" spans="4:9" ht="12.75" customHeight="1">
      <c r="D3711" s="7" t="s">
        <v>1211</v>
      </c>
      <c r="E3711" s="20" t="s">
        <v>1212</v>
      </c>
      <c r="F3711" s="20"/>
      <c r="G3711" s="3">
        <v>356208000</v>
      </c>
      <c r="H3711" s="3">
        <v>0</v>
      </c>
      <c r="I3711" s="3">
        <f>G3711+H3711</f>
        <v>356208000</v>
      </c>
    </row>
    <row r="3712" spans="4:9" ht="12.75" customHeight="1" thickBot="1">
      <c r="D3712" s="7" t="s">
        <v>1272</v>
      </c>
      <c r="E3712" s="20" t="s">
        <v>1356</v>
      </c>
      <c r="F3712" s="20"/>
      <c r="G3712" s="3">
        <v>0</v>
      </c>
      <c r="H3712" s="3">
        <v>163220000</v>
      </c>
      <c r="I3712" s="3">
        <f>G3712+H3712</f>
        <v>163220000</v>
      </c>
    </row>
    <row r="3713" spans="5:9" ht="12.75" customHeight="1" thickBot="1">
      <c r="E3713" s="23" t="s">
        <v>150</v>
      </c>
      <c r="F3713" s="23"/>
      <c r="G3713" s="5">
        <f>SUM(G3711:G3712)</f>
        <v>356208000</v>
      </c>
      <c r="H3713" s="5">
        <f>SUM(H3711:H3712)</f>
        <v>163220000</v>
      </c>
      <c r="I3713" s="5">
        <f>G3713+H3713</f>
        <v>519428000</v>
      </c>
    </row>
    <row r="3715" spans="1:6" ht="12.75" customHeight="1">
      <c r="A3715" s="6" t="s">
        <v>473</v>
      </c>
      <c r="B3715" s="6" t="s">
        <v>1205</v>
      </c>
      <c r="C3715" s="6"/>
      <c r="D3715" s="8"/>
      <c r="E3715" s="22" t="s">
        <v>966</v>
      </c>
      <c r="F3715" s="22"/>
    </row>
    <row r="3716" spans="1:6" ht="25.5" customHeight="1">
      <c r="A3716" s="6"/>
      <c r="B3716" s="6"/>
      <c r="C3716" s="6" t="s">
        <v>1206</v>
      </c>
      <c r="D3716" s="8"/>
      <c r="E3716" s="22" t="s">
        <v>1207</v>
      </c>
      <c r="F3716" s="22"/>
    </row>
    <row r="3717" spans="4:9" ht="12.75" customHeight="1">
      <c r="D3717" s="7" t="s">
        <v>1361</v>
      </c>
      <c r="E3717" s="20" t="s">
        <v>198</v>
      </c>
      <c r="F3717" s="20"/>
      <c r="G3717" s="3">
        <v>14268000</v>
      </c>
      <c r="H3717" s="3">
        <v>0</v>
      </c>
      <c r="I3717" s="3">
        <f aca="true" t="shared" si="164" ref="I3717:I3726">G3717+H3717</f>
        <v>14268000</v>
      </c>
    </row>
    <row r="3718" spans="4:9" ht="12.75" customHeight="1">
      <c r="D3718" s="7" t="s">
        <v>1362</v>
      </c>
      <c r="E3718" s="20" t="s">
        <v>1319</v>
      </c>
      <c r="F3718" s="20"/>
      <c r="G3718" s="3">
        <v>2554000</v>
      </c>
      <c r="H3718" s="3">
        <v>0</v>
      </c>
      <c r="I3718" s="3">
        <f t="shared" si="164"/>
        <v>2554000</v>
      </c>
    </row>
    <row r="3719" spans="4:9" ht="12.75" customHeight="1">
      <c r="D3719" s="7" t="s">
        <v>1369</v>
      </c>
      <c r="E3719" s="20" t="s">
        <v>1320</v>
      </c>
      <c r="F3719" s="20"/>
      <c r="G3719" s="3">
        <v>40000</v>
      </c>
      <c r="H3719" s="3">
        <v>0</v>
      </c>
      <c r="I3719" s="3">
        <f t="shared" si="164"/>
        <v>40000</v>
      </c>
    </row>
    <row r="3720" spans="4:9" ht="12.75" customHeight="1">
      <c r="D3720" s="7" t="s">
        <v>1372</v>
      </c>
      <c r="E3720" s="20" t="s">
        <v>1322</v>
      </c>
      <c r="F3720" s="20"/>
      <c r="G3720" s="3">
        <v>144000</v>
      </c>
      <c r="H3720" s="3">
        <v>0</v>
      </c>
      <c r="I3720" s="3">
        <f t="shared" si="164"/>
        <v>144000</v>
      </c>
    </row>
    <row r="3721" spans="4:9" ht="12.75" customHeight="1">
      <c r="D3721" s="7" t="s">
        <v>1370</v>
      </c>
      <c r="E3721" s="20" t="s">
        <v>199</v>
      </c>
      <c r="F3721" s="20"/>
      <c r="G3721" s="3">
        <v>200000</v>
      </c>
      <c r="H3721" s="3">
        <v>0</v>
      </c>
      <c r="I3721" s="3">
        <f t="shared" si="164"/>
        <v>200000</v>
      </c>
    </row>
    <row r="3722" spans="4:9" ht="12.75" customHeight="1">
      <c r="D3722" s="7" t="s">
        <v>1363</v>
      </c>
      <c r="E3722" s="20" t="s">
        <v>1323</v>
      </c>
      <c r="F3722" s="20"/>
      <c r="G3722" s="3">
        <v>310000</v>
      </c>
      <c r="H3722" s="3">
        <v>0</v>
      </c>
      <c r="I3722" s="3">
        <f t="shared" si="164"/>
        <v>310000</v>
      </c>
    </row>
    <row r="3723" spans="4:9" ht="12.75" customHeight="1">
      <c r="D3723" s="7" t="s">
        <v>1365</v>
      </c>
      <c r="E3723" s="20" t="s">
        <v>1321</v>
      </c>
      <c r="F3723" s="20"/>
      <c r="G3723" s="3">
        <v>110000</v>
      </c>
      <c r="H3723" s="3">
        <v>0</v>
      </c>
      <c r="I3723" s="3">
        <f t="shared" si="164"/>
        <v>110000</v>
      </c>
    </row>
    <row r="3724" spans="4:9" ht="12.75" customHeight="1">
      <c r="D3724" s="7" t="s">
        <v>1367</v>
      </c>
      <c r="E3724" s="20" t="s">
        <v>1324</v>
      </c>
      <c r="F3724" s="20"/>
      <c r="G3724" s="3">
        <v>364000</v>
      </c>
      <c r="H3724" s="3">
        <v>0</v>
      </c>
      <c r="I3724" s="3">
        <f t="shared" si="164"/>
        <v>364000</v>
      </c>
    </row>
    <row r="3725" spans="4:9" ht="12.75" customHeight="1">
      <c r="D3725" s="7" t="s">
        <v>1376</v>
      </c>
      <c r="E3725" s="20" t="s">
        <v>1326</v>
      </c>
      <c r="F3725" s="20"/>
      <c r="G3725" s="3">
        <v>240000</v>
      </c>
      <c r="H3725" s="3">
        <v>0</v>
      </c>
      <c r="I3725" s="3">
        <f t="shared" si="164"/>
        <v>240000</v>
      </c>
    </row>
    <row r="3726" spans="4:9" ht="12.75" customHeight="1" thickBot="1">
      <c r="D3726" s="7" t="s">
        <v>1378</v>
      </c>
      <c r="E3726" s="20" t="s">
        <v>1328</v>
      </c>
      <c r="F3726" s="20"/>
      <c r="G3726" s="3">
        <v>34000</v>
      </c>
      <c r="H3726" s="3">
        <v>0</v>
      </c>
      <c r="I3726" s="3">
        <f t="shared" si="164"/>
        <v>34000</v>
      </c>
    </row>
    <row r="3727" spans="5:9" ht="12.75" customHeight="1">
      <c r="E3727" s="21" t="s">
        <v>1081</v>
      </c>
      <c r="F3727" s="21"/>
      <c r="G3727" s="4"/>
      <c r="H3727" s="4"/>
      <c r="I3727" s="4"/>
    </row>
    <row r="3728" spans="4:9" ht="12.75" customHeight="1" thickBot="1">
      <c r="D3728" s="7" t="s">
        <v>1211</v>
      </c>
      <c r="E3728" s="20" t="s">
        <v>1212</v>
      </c>
      <c r="F3728" s="20"/>
      <c r="G3728" s="3">
        <v>18264000</v>
      </c>
      <c r="I3728" s="3">
        <f>G3728+H3728</f>
        <v>18264000</v>
      </c>
    </row>
    <row r="3729" spans="5:9" ht="12.75" customHeight="1" thickBot="1">
      <c r="E3729" s="23" t="s">
        <v>1082</v>
      </c>
      <c r="F3729" s="23"/>
      <c r="G3729" s="5">
        <f>SUM(G3728:G3728)</f>
        <v>18264000</v>
      </c>
      <c r="H3729" s="5">
        <f>SUM(H3728:H3728)</f>
        <v>0</v>
      </c>
      <c r="I3729" s="5">
        <f>G3729+H3729</f>
        <v>18264000</v>
      </c>
    </row>
    <row r="3730" spans="5:9" ht="12.75" customHeight="1">
      <c r="E3730" s="21" t="s">
        <v>151</v>
      </c>
      <c r="F3730" s="21"/>
      <c r="G3730" s="4"/>
      <c r="H3730" s="4"/>
      <c r="I3730" s="4"/>
    </row>
    <row r="3731" spans="4:9" ht="12.75" customHeight="1" thickBot="1">
      <c r="D3731" s="7" t="s">
        <v>1211</v>
      </c>
      <c r="E3731" s="20" t="s">
        <v>1212</v>
      </c>
      <c r="F3731" s="20"/>
      <c r="G3731" s="3">
        <v>18264000</v>
      </c>
      <c r="H3731" s="3">
        <v>0</v>
      </c>
      <c r="I3731" s="3">
        <f>G3731+H3731</f>
        <v>18264000</v>
      </c>
    </row>
    <row r="3732" spans="5:9" ht="12.75" customHeight="1" thickBot="1">
      <c r="E3732" s="23" t="s">
        <v>152</v>
      </c>
      <c r="F3732" s="23"/>
      <c r="G3732" s="5">
        <f>SUM(G3731:G3731)</f>
        <v>18264000</v>
      </c>
      <c r="H3732" s="5">
        <f>SUM(H3731:H3731)</f>
        <v>0</v>
      </c>
      <c r="I3732" s="5">
        <f>G3732+H3732</f>
        <v>18264000</v>
      </c>
    </row>
    <row r="3734" spans="1:6" ht="12.75" customHeight="1">
      <c r="A3734" s="6" t="s">
        <v>967</v>
      </c>
      <c r="B3734" s="6" t="s">
        <v>1205</v>
      </c>
      <c r="C3734" s="6"/>
      <c r="D3734" s="8"/>
      <c r="E3734" s="22" t="s">
        <v>968</v>
      </c>
      <c r="F3734" s="22"/>
    </row>
    <row r="3735" spans="1:6" ht="12.75" customHeight="1">
      <c r="A3735" s="6"/>
      <c r="B3735" s="6"/>
      <c r="C3735" s="6" t="s">
        <v>1227</v>
      </c>
      <c r="D3735" s="8"/>
      <c r="E3735" s="22" t="s">
        <v>1228</v>
      </c>
      <c r="F3735" s="22"/>
    </row>
    <row r="3736" spans="4:9" ht="12.75" customHeight="1">
      <c r="D3736" s="7" t="s">
        <v>1361</v>
      </c>
      <c r="E3736" s="20" t="s">
        <v>198</v>
      </c>
      <c r="F3736" s="20"/>
      <c r="G3736" s="3">
        <v>832776000</v>
      </c>
      <c r="H3736" s="3">
        <v>0</v>
      </c>
      <c r="I3736" s="3">
        <f aca="true" t="shared" si="165" ref="I3736:I3751">G3736+H3736</f>
        <v>832776000</v>
      </c>
    </row>
    <row r="3737" spans="4:9" ht="12.75" customHeight="1">
      <c r="D3737" s="7" t="s">
        <v>1362</v>
      </c>
      <c r="E3737" s="20" t="s">
        <v>1319</v>
      </c>
      <c r="F3737" s="20"/>
      <c r="G3737" s="3">
        <v>208194000</v>
      </c>
      <c r="H3737" s="3">
        <v>0</v>
      </c>
      <c r="I3737" s="3">
        <f t="shared" si="165"/>
        <v>208194000</v>
      </c>
    </row>
    <row r="3738" spans="4:9" ht="12.75" customHeight="1">
      <c r="D3738" s="7" t="s">
        <v>1369</v>
      </c>
      <c r="E3738" s="20" t="s">
        <v>1320</v>
      </c>
      <c r="F3738" s="20"/>
      <c r="G3738" s="3">
        <v>3000000</v>
      </c>
      <c r="H3738" s="3">
        <v>0</v>
      </c>
      <c r="I3738" s="3">
        <f t="shared" si="165"/>
        <v>3000000</v>
      </c>
    </row>
    <row r="3739" spans="4:9" ht="12.75" customHeight="1">
      <c r="D3739" s="7" t="s">
        <v>1372</v>
      </c>
      <c r="E3739" s="20" t="s">
        <v>1322</v>
      </c>
      <c r="F3739" s="20"/>
      <c r="G3739" s="3">
        <v>32706000</v>
      </c>
      <c r="H3739" s="3">
        <v>0</v>
      </c>
      <c r="I3739" s="3">
        <f t="shared" si="165"/>
        <v>32706000</v>
      </c>
    </row>
    <row r="3740" spans="4:9" ht="12.75" customHeight="1">
      <c r="D3740" s="7" t="s">
        <v>1370</v>
      </c>
      <c r="E3740" s="20" t="s">
        <v>199</v>
      </c>
      <c r="F3740" s="20"/>
      <c r="G3740" s="3">
        <v>10625000</v>
      </c>
      <c r="H3740" s="3">
        <v>0</v>
      </c>
      <c r="I3740" s="3">
        <f t="shared" si="165"/>
        <v>10625000</v>
      </c>
    </row>
    <row r="3741" spans="4:9" ht="12.75" customHeight="1">
      <c r="D3741" s="7" t="s">
        <v>1373</v>
      </c>
      <c r="E3741" s="20" t="s">
        <v>200</v>
      </c>
      <c r="F3741" s="20"/>
      <c r="G3741" s="3">
        <v>0</v>
      </c>
      <c r="H3741" s="3">
        <v>250000</v>
      </c>
      <c r="I3741" s="3">
        <f t="shared" si="165"/>
        <v>250000</v>
      </c>
    </row>
    <row r="3742" spans="4:9" ht="12.75" customHeight="1">
      <c r="D3742" s="7" t="s">
        <v>1363</v>
      </c>
      <c r="E3742" s="20" t="s">
        <v>1323</v>
      </c>
      <c r="F3742" s="20"/>
      <c r="G3742" s="3">
        <v>68459000</v>
      </c>
      <c r="H3742" s="3">
        <v>73000</v>
      </c>
      <c r="I3742" s="3">
        <f t="shared" si="165"/>
        <v>68532000</v>
      </c>
    </row>
    <row r="3743" spans="4:9" ht="12.75" customHeight="1">
      <c r="D3743" s="7" t="s">
        <v>1365</v>
      </c>
      <c r="E3743" s="20" t="s">
        <v>1321</v>
      </c>
      <c r="F3743" s="20"/>
      <c r="G3743" s="3">
        <v>6200000</v>
      </c>
      <c r="H3743" s="3">
        <v>1525000</v>
      </c>
      <c r="I3743" s="3">
        <f t="shared" si="165"/>
        <v>7725000</v>
      </c>
    </row>
    <row r="3744" spans="4:9" ht="12.75" customHeight="1">
      <c r="D3744" s="7" t="s">
        <v>1367</v>
      </c>
      <c r="E3744" s="20" t="s">
        <v>1324</v>
      </c>
      <c r="F3744" s="20"/>
      <c r="G3744" s="3">
        <v>13340000</v>
      </c>
      <c r="H3744" s="3">
        <v>300000</v>
      </c>
      <c r="I3744" s="3">
        <f t="shared" si="165"/>
        <v>13640000</v>
      </c>
    </row>
    <row r="3745" spans="4:9" ht="12.75" customHeight="1">
      <c r="D3745" s="7" t="s">
        <v>1374</v>
      </c>
      <c r="E3745" s="20" t="s">
        <v>1325</v>
      </c>
      <c r="F3745" s="20"/>
      <c r="G3745" s="3">
        <v>21600000</v>
      </c>
      <c r="H3745" s="3">
        <v>250000</v>
      </c>
      <c r="I3745" s="3">
        <f t="shared" si="165"/>
        <v>21850000</v>
      </c>
    </row>
    <row r="3746" spans="4:9" ht="12.75" customHeight="1">
      <c r="D3746" s="7" t="s">
        <v>1375</v>
      </c>
      <c r="E3746" s="20" t="s">
        <v>202</v>
      </c>
      <c r="F3746" s="20"/>
      <c r="G3746" s="3">
        <v>17376000</v>
      </c>
      <c r="H3746" s="3">
        <v>775000</v>
      </c>
      <c r="I3746" s="3">
        <f t="shared" si="165"/>
        <v>18151000</v>
      </c>
    </row>
    <row r="3747" spans="4:9" ht="12.75" customHeight="1">
      <c r="D3747" s="7" t="s">
        <v>1376</v>
      </c>
      <c r="E3747" s="20" t="s">
        <v>1326</v>
      </c>
      <c r="F3747" s="20"/>
      <c r="G3747" s="3">
        <v>77116000</v>
      </c>
      <c r="H3747" s="3">
        <v>2740000</v>
      </c>
      <c r="I3747" s="3">
        <f t="shared" si="165"/>
        <v>79856000</v>
      </c>
    </row>
    <row r="3748" spans="4:9" ht="12.75" customHeight="1">
      <c r="D3748" s="7" t="s">
        <v>1193</v>
      </c>
      <c r="E3748" s="20" t="s">
        <v>211</v>
      </c>
      <c r="F3748" s="20"/>
      <c r="G3748" s="3">
        <v>9100000</v>
      </c>
      <c r="H3748" s="3">
        <v>88000</v>
      </c>
      <c r="I3748" s="3">
        <f t="shared" si="165"/>
        <v>9188000</v>
      </c>
    </row>
    <row r="3749" spans="4:9" ht="12.75" customHeight="1">
      <c r="D3749" s="7" t="s">
        <v>1194</v>
      </c>
      <c r="E3749" s="20" t="s">
        <v>212</v>
      </c>
      <c r="F3749" s="20"/>
      <c r="G3749" s="3">
        <v>800000</v>
      </c>
      <c r="H3749" s="3">
        <v>0</v>
      </c>
      <c r="I3749" s="3">
        <f t="shared" si="165"/>
        <v>800000</v>
      </c>
    </row>
    <row r="3750" spans="4:9" ht="12.75" customHeight="1">
      <c r="D3750" s="7" t="s">
        <v>1377</v>
      </c>
      <c r="E3750" s="20" t="s">
        <v>1327</v>
      </c>
      <c r="F3750" s="20"/>
      <c r="G3750" s="3">
        <v>62083000</v>
      </c>
      <c r="H3750" s="3">
        <v>0</v>
      </c>
      <c r="I3750" s="3">
        <f t="shared" si="165"/>
        <v>62083000</v>
      </c>
    </row>
    <row r="3751" spans="4:9" ht="12.75" customHeight="1" thickBot="1">
      <c r="D3751" s="7" t="s">
        <v>1378</v>
      </c>
      <c r="E3751" s="20" t="s">
        <v>1328</v>
      </c>
      <c r="F3751" s="20"/>
      <c r="G3751" s="3">
        <v>100000000</v>
      </c>
      <c r="H3751" s="3">
        <v>0</v>
      </c>
      <c r="I3751" s="3">
        <f t="shared" si="165"/>
        <v>100000000</v>
      </c>
    </row>
    <row r="3752" spans="5:9" ht="12.75" customHeight="1">
      <c r="E3752" s="21" t="s">
        <v>1130</v>
      </c>
      <c r="F3752" s="21"/>
      <c r="G3752" s="4"/>
      <c r="H3752" s="4"/>
      <c r="I3752" s="4"/>
    </row>
    <row r="3753" spans="4:9" ht="12.75" customHeight="1">
      <c r="D3753" s="7" t="s">
        <v>1211</v>
      </c>
      <c r="E3753" s="20" t="s">
        <v>1212</v>
      </c>
      <c r="F3753" s="20"/>
      <c r="G3753" s="3">
        <v>1463375000</v>
      </c>
      <c r="I3753" s="3">
        <f>G3753+H3753</f>
        <v>1463375000</v>
      </c>
    </row>
    <row r="3754" spans="4:9" ht="12.75" customHeight="1" thickBot="1">
      <c r="D3754" s="7" t="s">
        <v>1223</v>
      </c>
      <c r="E3754" s="20" t="s">
        <v>1224</v>
      </c>
      <c r="F3754" s="20"/>
      <c r="H3754" s="3">
        <v>6001000</v>
      </c>
      <c r="I3754" s="3">
        <f>G3754+H3754</f>
        <v>6001000</v>
      </c>
    </row>
    <row r="3755" spans="5:9" ht="12.75" customHeight="1" thickBot="1">
      <c r="E3755" s="23" t="s">
        <v>1131</v>
      </c>
      <c r="F3755" s="23"/>
      <c r="G3755" s="5">
        <f>SUM(G3753:G3754)</f>
        <v>1463375000</v>
      </c>
      <c r="H3755" s="5">
        <f>SUM(H3753:H3754)</f>
        <v>6001000</v>
      </c>
      <c r="I3755" s="5">
        <f>G3755+H3755</f>
        <v>1469376000</v>
      </c>
    </row>
    <row r="3756" spans="5:9" ht="12.75" customHeight="1">
      <c r="E3756" s="21" t="s">
        <v>153</v>
      </c>
      <c r="F3756" s="21"/>
      <c r="G3756" s="4"/>
      <c r="H3756" s="4"/>
      <c r="I3756" s="4"/>
    </row>
    <row r="3757" spans="4:9" ht="12.75" customHeight="1">
      <c r="D3757" s="7" t="s">
        <v>1211</v>
      </c>
      <c r="E3757" s="20" t="s">
        <v>1212</v>
      </c>
      <c r="F3757" s="20"/>
      <c r="G3757" s="3">
        <v>1463375000</v>
      </c>
      <c r="H3757" s="3">
        <v>0</v>
      </c>
      <c r="I3757" s="3">
        <f>G3757+H3757</f>
        <v>1463375000</v>
      </c>
    </row>
    <row r="3758" spans="4:9" ht="12.75" customHeight="1" thickBot="1">
      <c r="D3758" s="7" t="s">
        <v>1223</v>
      </c>
      <c r="E3758" s="20" t="s">
        <v>1224</v>
      </c>
      <c r="F3758" s="20"/>
      <c r="G3758" s="3">
        <v>0</v>
      </c>
      <c r="H3758" s="3">
        <v>6001000</v>
      </c>
      <c r="I3758" s="3">
        <f>G3758+H3758</f>
        <v>6001000</v>
      </c>
    </row>
    <row r="3759" spans="5:9" ht="12.75" customHeight="1" thickBot="1">
      <c r="E3759" s="23" t="s">
        <v>154</v>
      </c>
      <c r="F3759" s="23"/>
      <c r="G3759" s="5">
        <f>SUM(G3757:G3758)</f>
        <v>1463375000</v>
      </c>
      <c r="H3759" s="5">
        <f>SUM(H3757:H3758)</f>
        <v>6001000</v>
      </c>
      <c r="I3759" s="5">
        <f>G3759+H3759</f>
        <v>1469376000</v>
      </c>
    </row>
    <row r="3761" spans="1:6" ht="12.75" customHeight="1">
      <c r="A3761" s="6" t="s">
        <v>969</v>
      </c>
      <c r="B3761" s="6" t="s">
        <v>1205</v>
      </c>
      <c r="C3761" s="6"/>
      <c r="D3761" s="8"/>
      <c r="E3761" s="22" t="s">
        <v>970</v>
      </c>
      <c r="F3761" s="22"/>
    </row>
    <row r="3762" spans="1:6" ht="12.75" customHeight="1">
      <c r="A3762" s="6"/>
      <c r="B3762" s="6"/>
      <c r="C3762" s="6" t="s">
        <v>1287</v>
      </c>
      <c r="D3762" s="8"/>
      <c r="E3762" s="22" t="s">
        <v>1288</v>
      </c>
      <c r="F3762" s="22"/>
    </row>
    <row r="3763" spans="4:9" ht="12.75" customHeight="1">
      <c r="D3763" s="7" t="s">
        <v>1361</v>
      </c>
      <c r="E3763" s="20" t="s">
        <v>198</v>
      </c>
      <c r="F3763" s="20"/>
      <c r="G3763" s="3">
        <v>14524000</v>
      </c>
      <c r="H3763" s="3">
        <v>0</v>
      </c>
      <c r="I3763" s="3">
        <f aca="true" t="shared" si="166" ref="I3763:I3773">G3763+H3763</f>
        <v>14524000</v>
      </c>
    </row>
    <row r="3764" spans="4:9" ht="12.75" customHeight="1">
      <c r="D3764" s="7" t="s">
        <v>1362</v>
      </c>
      <c r="E3764" s="20" t="s">
        <v>1319</v>
      </c>
      <c r="F3764" s="20"/>
      <c r="G3764" s="3">
        <v>2600000</v>
      </c>
      <c r="H3764" s="3">
        <v>0</v>
      </c>
      <c r="I3764" s="3">
        <f t="shared" si="166"/>
        <v>2600000</v>
      </c>
    </row>
    <row r="3765" spans="4:9" ht="12.75" customHeight="1">
      <c r="D3765" s="7" t="s">
        <v>1369</v>
      </c>
      <c r="E3765" s="20" t="s">
        <v>1320</v>
      </c>
      <c r="F3765" s="20"/>
      <c r="G3765" s="3">
        <v>0</v>
      </c>
      <c r="H3765" s="3">
        <v>19000</v>
      </c>
      <c r="I3765" s="3">
        <f t="shared" si="166"/>
        <v>19000</v>
      </c>
    </row>
    <row r="3766" spans="4:9" ht="12.75" customHeight="1">
      <c r="D3766" s="7" t="s">
        <v>1372</v>
      </c>
      <c r="E3766" s="20" t="s">
        <v>1322</v>
      </c>
      <c r="F3766" s="20"/>
      <c r="G3766" s="3">
        <v>45000</v>
      </c>
      <c r="H3766" s="3">
        <v>19000</v>
      </c>
      <c r="I3766" s="3">
        <f t="shared" si="166"/>
        <v>64000</v>
      </c>
    </row>
    <row r="3767" spans="4:9" ht="12.75" customHeight="1">
      <c r="D3767" s="7" t="s">
        <v>1370</v>
      </c>
      <c r="E3767" s="20" t="s">
        <v>199</v>
      </c>
      <c r="F3767" s="20"/>
      <c r="G3767" s="3">
        <v>228000</v>
      </c>
      <c r="H3767" s="3">
        <v>0</v>
      </c>
      <c r="I3767" s="3">
        <f t="shared" si="166"/>
        <v>228000</v>
      </c>
    </row>
    <row r="3768" spans="4:9" ht="12.75" customHeight="1">
      <c r="D3768" s="7" t="s">
        <v>1373</v>
      </c>
      <c r="E3768" s="20" t="s">
        <v>200</v>
      </c>
      <c r="F3768" s="20"/>
      <c r="G3768" s="3">
        <v>0</v>
      </c>
      <c r="H3768" s="3">
        <v>15000</v>
      </c>
      <c r="I3768" s="3">
        <f t="shared" si="166"/>
        <v>15000</v>
      </c>
    </row>
    <row r="3769" spans="4:9" ht="12.75" customHeight="1">
      <c r="D3769" s="7" t="s">
        <v>1363</v>
      </c>
      <c r="E3769" s="20" t="s">
        <v>1323</v>
      </c>
      <c r="F3769" s="20"/>
      <c r="G3769" s="3">
        <v>200000</v>
      </c>
      <c r="H3769" s="3">
        <v>230000</v>
      </c>
      <c r="I3769" s="3">
        <f t="shared" si="166"/>
        <v>430000</v>
      </c>
    </row>
    <row r="3770" spans="4:9" ht="12.75" customHeight="1">
      <c r="D3770" s="7" t="s">
        <v>1365</v>
      </c>
      <c r="E3770" s="20" t="s">
        <v>1321</v>
      </c>
      <c r="F3770" s="20"/>
      <c r="G3770" s="3">
        <v>105000</v>
      </c>
      <c r="H3770" s="3">
        <v>128000</v>
      </c>
      <c r="I3770" s="3">
        <f t="shared" si="166"/>
        <v>233000</v>
      </c>
    </row>
    <row r="3771" spans="4:9" ht="12.75" customHeight="1">
      <c r="D3771" s="7" t="s">
        <v>1367</v>
      </c>
      <c r="E3771" s="20" t="s">
        <v>1324</v>
      </c>
      <c r="F3771" s="20"/>
      <c r="G3771" s="3">
        <v>144000</v>
      </c>
      <c r="H3771" s="3">
        <v>2960141.1</v>
      </c>
      <c r="I3771" s="3">
        <f t="shared" si="166"/>
        <v>3104141.1</v>
      </c>
    </row>
    <row r="3772" spans="4:9" ht="12.75" customHeight="1">
      <c r="D3772" s="7" t="s">
        <v>1375</v>
      </c>
      <c r="E3772" s="20" t="s">
        <v>202</v>
      </c>
      <c r="F3772" s="20"/>
      <c r="G3772" s="3">
        <v>20000</v>
      </c>
      <c r="H3772" s="3">
        <v>112000</v>
      </c>
      <c r="I3772" s="3">
        <f t="shared" si="166"/>
        <v>132000</v>
      </c>
    </row>
    <row r="3773" spans="4:9" ht="12.75" customHeight="1" thickBot="1">
      <c r="D3773" s="7" t="s">
        <v>1376</v>
      </c>
      <c r="E3773" s="20" t="s">
        <v>1326</v>
      </c>
      <c r="F3773" s="20"/>
      <c r="G3773" s="3">
        <v>300000</v>
      </c>
      <c r="H3773" s="3">
        <v>158000</v>
      </c>
      <c r="I3773" s="3">
        <f t="shared" si="166"/>
        <v>458000</v>
      </c>
    </row>
    <row r="3774" spans="5:9" ht="12.75" customHeight="1">
      <c r="E3774" s="21" t="s">
        <v>24</v>
      </c>
      <c r="F3774" s="21"/>
      <c r="G3774" s="4"/>
      <c r="H3774" s="4"/>
      <c r="I3774" s="4"/>
    </row>
    <row r="3775" spans="4:9" ht="12.75" customHeight="1">
      <c r="D3775" s="7" t="s">
        <v>1211</v>
      </c>
      <c r="E3775" s="20" t="s">
        <v>1212</v>
      </c>
      <c r="F3775" s="20"/>
      <c r="G3775" s="3">
        <v>18166000</v>
      </c>
      <c r="I3775" s="3">
        <f>G3775+H3775</f>
        <v>18166000</v>
      </c>
    </row>
    <row r="3776" spans="4:9" ht="12.75" customHeight="1">
      <c r="D3776" s="7" t="s">
        <v>1223</v>
      </c>
      <c r="E3776" s="20" t="s">
        <v>1224</v>
      </c>
      <c r="F3776" s="20"/>
      <c r="H3776" s="3">
        <v>1501000</v>
      </c>
      <c r="I3776" s="3">
        <f>G3776+H3776</f>
        <v>1501000</v>
      </c>
    </row>
    <row r="3777" spans="4:9" ht="12.75" customHeight="1" thickBot="1">
      <c r="D3777" s="7" t="s">
        <v>1267</v>
      </c>
      <c r="E3777" s="20" t="s">
        <v>1355</v>
      </c>
      <c r="F3777" s="20"/>
      <c r="H3777" s="3">
        <v>2140141.1</v>
      </c>
      <c r="I3777" s="3">
        <f>G3777+H3777</f>
        <v>2140141.1</v>
      </c>
    </row>
    <row r="3778" spans="5:9" ht="12.75" customHeight="1" thickBot="1">
      <c r="E3778" s="23" t="s">
        <v>25</v>
      </c>
      <c r="F3778" s="23"/>
      <c r="G3778" s="5">
        <f>SUM(G3775:G3777)</f>
        <v>18166000</v>
      </c>
      <c r="H3778" s="5">
        <f>SUM(H3775:H3777)</f>
        <v>3641141.1</v>
      </c>
      <c r="I3778" s="5">
        <f>G3778+H3778</f>
        <v>21807141.1</v>
      </c>
    </row>
    <row r="3779" spans="5:9" ht="12.75" customHeight="1">
      <c r="E3779" s="21" t="s">
        <v>155</v>
      </c>
      <c r="F3779" s="21"/>
      <c r="G3779" s="4"/>
      <c r="H3779" s="4"/>
      <c r="I3779" s="4"/>
    </row>
    <row r="3780" spans="4:9" ht="12.75" customHeight="1">
      <c r="D3780" s="7" t="s">
        <v>1211</v>
      </c>
      <c r="E3780" s="20" t="s">
        <v>1212</v>
      </c>
      <c r="F3780" s="20"/>
      <c r="G3780" s="3">
        <v>18166000</v>
      </c>
      <c r="H3780" s="3">
        <v>0</v>
      </c>
      <c r="I3780" s="3">
        <f>G3780+H3780</f>
        <v>18166000</v>
      </c>
    </row>
    <row r="3781" spans="4:9" ht="12.75" customHeight="1">
      <c r="D3781" s="7" t="s">
        <v>1223</v>
      </c>
      <c r="E3781" s="20" t="s">
        <v>1224</v>
      </c>
      <c r="F3781" s="20"/>
      <c r="G3781" s="3">
        <v>0</v>
      </c>
      <c r="H3781" s="3">
        <v>1501000</v>
      </c>
      <c r="I3781" s="3">
        <f>G3781+H3781</f>
        <v>1501000</v>
      </c>
    </row>
    <row r="3782" spans="4:9" ht="12.75" customHeight="1" thickBot="1">
      <c r="D3782" s="7" t="s">
        <v>1267</v>
      </c>
      <c r="E3782" s="20" t="s">
        <v>1355</v>
      </c>
      <c r="F3782" s="20"/>
      <c r="G3782" s="3">
        <v>0</v>
      </c>
      <c r="H3782" s="3">
        <v>2140141.1</v>
      </c>
      <c r="I3782" s="3">
        <f>G3782+H3782</f>
        <v>2140141.1</v>
      </c>
    </row>
    <row r="3783" spans="5:9" ht="12.75" customHeight="1" thickBot="1">
      <c r="E3783" s="23" t="s">
        <v>156</v>
      </c>
      <c r="F3783" s="23"/>
      <c r="G3783" s="5">
        <f>SUM(G3780:G3782)</f>
        <v>18166000</v>
      </c>
      <c r="H3783" s="5">
        <f>SUM(H3780:H3782)</f>
        <v>3641141.1</v>
      </c>
      <c r="I3783" s="5">
        <f>G3783+H3783</f>
        <v>21807141.1</v>
      </c>
    </row>
    <row r="3785" spans="1:6" ht="12.75" customHeight="1">
      <c r="A3785" s="6" t="s">
        <v>971</v>
      </c>
      <c r="B3785" s="6" t="s">
        <v>1205</v>
      </c>
      <c r="C3785" s="6"/>
      <c r="D3785" s="8"/>
      <c r="E3785" s="22" t="s">
        <v>972</v>
      </c>
      <c r="F3785" s="22"/>
    </row>
    <row r="3786" spans="1:6" ht="12.75" customHeight="1">
      <c r="A3786" s="6"/>
      <c r="B3786" s="6"/>
      <c r="C3786" s="6" t="s">
        <v>1209</v>
      </c>
      <c r="D3786" s="8"/>
      <c r="E3786" s="22" t="s">
        <v>1210</v>
      </c>
      <c r="F3786" s="22"/>
    </row>
    <row r="3787" spans="4:9" ht="12.75" customHeight="1">
      <c r="D3787" s="7" t="s">
        <v>1361</v>
      </c>
      <c r="E3787" s="20" t="s">
        <v>198</v>
      </c>
      <c r="F3787" s="20"/>
      <c r="G3787" s="3">
        <v>174816000</v>
      </c>
      <c r="H3787" s="3">
        <v>0</v>
      </c>
      <c r="I3787" s="3">
        <f aca="true" t="shared" si="167" ref="I3787:I3800">G3787+H3787</f>
        <v>174816000</v>
      </c>
    </row>
    <row r="3788" spans="4:9" ht="12.75" customHeight="1">
      <c r="D3788" s="7" t="s">
        <v>1362</v>
      </c>
      <c r="E3788" s="20" t="s">
        <v>1319</v>
      </c>
      <c r="F3788" s="20"/>
      <c r="G3788" s="3">
        <v>31291000</v>
      </c>
      <c r="H3788" s="3">
        <v>0</v>
      </c>
      <c r="I3788" s="3">
        <f t="shared" si="167"/>
        <v>31291000</v>
      </c>
    </row>
    <row r="3789" spans="4:9" ht="12.75" customHeight="1">
      <c r="D3789" s="7" t="s">
        <v>1369</v>
      </c>
      <c r="E3789" s="20" t="s">
        <v>1320</v>
      </c>
      <c r="F3789" s="20"/>
      <c r="G3789" s="3">
        <v>250000</v>
      </c>
      <c r="H3789" s="3">
        <v>0</v>
      </c>
      <c r="I3789" s="3">
        <f t="shared" si="167"/>
        <v>250000</v>
      </c>
    </row>
    <row r="3790" spans="4:9" ht="12.75" customHeight="1">
      <c r="D3790" s="7" t="s">
        <v>1372</v>
      </c>
      <c r="E3790" s="20" t="s">
        <v>1322</v>
      </c>
      <c r="F3790" s="20"/>
      <c r="G3790" s="3">
        <v>83000</v>
      </c>
      <c r="H3790" s="3">
        <v>0</v>
      </c>
      <c r="I3790" s="3">
        <f t="shared" si="167"/>
        <v>83000</v>
      </c>
    </row>
    <row r="3791" spans="4:9" ht="12.75" customHeight="1">
      <c r="D3791" s="7" t="s">
        <v>1370</v>
      </c>
      <c r="E3791" s="20" t="s">
        <v>199</v>
      </c>
      <c r="F3791" s="20"/>
      <c r="G3791" s="3">
        <v>4825000</v>
      </c>
      <c r="H3791" s="3">
        <v>0</v>
      </c>
      <c r="I3791" s="3">
        <f t="shared" si="167"/>
        <v>4825000</v>
      </c>
    </row>
    <row r="3792" spans="4:9" ht="12.75" customHeight="1">
      <c r="D3792" s="7" t="s">
        <v>1363</v>
      </c>
      <c r="E3792" s="20" t="s">
        <v>1323</v>
      </c>
      <c r="F3792" s="20"/>
      <c r="G3792" s="3">
        <v>8583000</v>
      </c>
      <c r="H3792" s="3">
        <v>850000</v>
      </c>
      <c r="I3792" s="3">
        <f t="shared" si="167"/>
        <v>9433000</v>
      </c>
    </row>
    <row r="3793" spans="4:9" ht="12.75" customHeight="1">
      <c r="D3793" s="7" t="s">
        <v>1365</v>
      </c>
      <c r="E3793" s="20" t="s">
        <v>1321</v>
      </c>
      <c r="F3793" s="20"/>
      <c r="G3793" s="3">
        <v>595000</v>
      </c>
      <c r="H3793" s="3">
        <v>325000</v>
      </c>
      <c r="I3793" s="3">
        <f t="shared" si="167"/>
        <v>920000</v>
      </c>
    </row>
    <row r="3794" spans="4:9" ht="12.75" customHeight="1">
      <c r="D3794" s="7" t="s">
        <v>1367</v>
      </c>
      <c r="E3794" s="20" t="s">
        <v>1324</v>
      </c>
      <c r="F3794" s="20"/>
      <c r="G3794" s="3">
        <v>1000000</v>
      </c>
      <c r="H3794" s="3">
        <v>1512000</v>
      </c>
      <c r="I3794" s="3">
        <f t="shared" si="167"/>
        <v>2512000</v>
      </c>
    </row>
    <row r="3795" spans="4:9" ht="12.75" customHeight="1">
      <c r="D3795" s="7" t="s">
        <v>1374</v>
      </c>
      <c r="E3795" s="20" t="s">
        <v>1325</v>
      </c>
      <c r="F3795" s="20"/>
      <c r="G3795" s="3">
        <v>9000000</v>
      </c>
      <c r="H3795" s="3">
        <v>4044662</v>
      </c>
      <c r="I3795" s="3">
        <f t="shared" si="167"/>
        <v>13044662</v>
      </c>
    </row>
    <row r="3796" spans="4:9" ht="12.75" customHeight="1">
      <c r="D3796" s="7" t="s">
        <v>1375</v>
      </c>
      <c r="E3796" s="20" t="s">
        <v>202</v>
      </c>
      <c r="F3796" s="20"/>
      <c r="G3796" s="3">
        <v>142000</v>
      </c>
      <c r="H3796" s="3">
        <v>383997.7</v>
      </c>
      <c r="I3796" s="3">
        <f t="shared" si="167"/>
        <v>525997.7</v>
      </c>
    </row>
    <row r="3797" spans="4:9" ht="12.75" customHeight="1">
      <c r="D3797" s="7" t="s">
        <v>1376</v>
      </c>
      <c r="E3797" s="20" t="s">
        <v>1326</v>
      </c>
      <c r="F3797" s="20"/>
      <c r="G3797" s="3">
        <v>2112000</v>
      </c>
      <c r="H3797" s="3">
        <v>500000</v>
      </c>
      <c r="I3797" s="3">
        <f t="shared" si="167"/>
        <v>2612000</v>
      </c>
    </row>
    <row r="3798" spans="4:9" ht="12.75" customHeight="1">
      <c r="D3798" s="7" t="s">
        <v>1193</v>
      </c>
      <c r="E3798" s="20" t="s">
        <v>211</v>
      </c>
      <c r="F3798" s="20"/>
      <c r="G3798" s="3">
        <v>100000</v>
      </c>
      <c r="H3798" s="3">
        <v>0</v>
      </c>
      <c r="I3798" s="3">
        <f t="shared" si="167"/>
        <v>100000</v>
      </c>
    </row>
    <row r="3799" spans="4:9" ht="12.75" customHeight="1">
      <c r="D3799" s="7" t="s">
        <v>1377</v>
      </c>
      <c r="E3799" s="20" t="s">
        <v>1327</v>
      </c>
      <c r="F3799" s="20"/>
      <c r="G3799" s="3">
        <v>4347000</v>
      </c>
      <c r="H3799" s="3">
        <v>0</v>
      </c>
      <c r="I3799" s="3">
        <f t="shared" si="167"/>
        <v>4347000</v>
      </c>
    </row>
    <row r="3800" spans="4:9" ht="12.75" customHeight="1" thickBot="1">
      <c r="D3800" s="7" t="s">
        <v>1378</v>
      </c>
      <c r="E3800" s="20" t="s">
        <v>1328</v>
      </c>
      <c r="F3800" s="20"/>
      <c r="G3800" s="3">
        <v>460000</v>
      </c>
      <c r="H3800" s="3">
        <v>0</v>
      </c>
      <c r="I3800" s="3">
        <f t="shared" si="167"/>
        <v>460000</v>
      </c>
    </row>
    <row r="3801" spans="5:9" ht="12.75" customHeight="1">
      <c r="E3801" s="21" t="s">
        <v>1085</v>
      </c>
      <c r="F3801" s="21"/>
      <c r="G3801" s="4"/>
      <c r="H3801" s="4"/>
      <c r="I3801" s="4"/>
    </row>
    <row r="3802" spans="4:9" ht="12.75" customHeight="1">
      <c r="D3802" s="7" t="s">
        <v>1211</v>
      </c>
      <c r="E3802" s="20" t="s">
        <v>1212</v>
      </c>
      <c r="F3802" s="20"/>
      <c r="G3802" s="3">
        <v>237604000</v>
      </c>
      <c r="I3802" s="3">
        <f>G3802+H3802</f>
        <v>237604000</v>
      </c>
    </row>
    <row r="3803" spans="4:9" ht="12.75" customHeight="1">
      <c r="D3803" s="7" t="s">
        <v>1223</v>
      </c>
      <c r="E3803" s="20" t="s">
        <v>1224</v>
      </c>
      <c r="F3803" s="20"/>
      <c r="H3803" s="3">
        <v>4150000</v>
      </c>
      <c r="I3803" s="3">
        <f>G3803+H3803</f>
        <v>4150000</v>
      </c>
    </row>
    <row r="3804" spans="4:9" ht="12.75" customHeight="1" thickBot="1">
      <c r="D3804" s="7" t="s">
        <v>1267</v>
      </c>
      <c r="E3804" s="20" t="s">
        <v>1355</v>
      </c>
      <c r="F3804" s="20"/>
      <c r="H3804" s="3">
        <v>3465659.7</v>
      </c>
      <c r="I3804" s="3">
        <f>G3804+H3804</f>
        <v>3465659.7</v>
      </c>
    </row>
    <row r="3805" spans="5:9" ht="12.75" customHeight="1" thickBot="1">
      <c r="E3805" s="23" t="s">
        <v>1086</v>
      </c>
      <c r="F3805" s="23"/>
      <c r="G3805" s="5">
        <f>SUM(G3802:G3804)</f>
        <v>237604000</v>
      </c>
      <c r="H3805" s="5">
        <f>SUM(H3802:H3804)</f>
        <v>7615659.7</v>
      </c>
      <c r="I3805" s="5">
        <f>G3805+H3805</f>
        <v>245219659.7</v>
      </c>
    </row>
    <row r="3806" spans="5:9" ht="12.75" customHeight="1">
      <c r="E3806" s="21" t="s">
        <v>157</v>
      </c>
      <c r="F3806" s="21"/>
      <c r="G3806" s="4"/>
      <c r="H3806" s="4"/>
      <c r="I3806" s="4"/>
    </row>
    <row r="3807" spans="4:9" ht="12.75" customHeight="1">
      <c r="D3807" s="7" t="s">
        <v>1211</v>
      </c>
      <c r="E3807" s="20" t="s">
        <v>1212</v>
      </c>
      <c r="F3807" s="20"/>
      <c r="G3807" s="3">
        <v>237604000</v>
      </c>
      <c r="H3807" s="3">
        <v>0</v>
      </c>
      <c r="I3807" s="3">
        <f>G3807+H3807</f>
        <v>237604000</v>
      </c>
    </row>
    <row r="3808" spans="4:9" ht="12.75" customHeight="1">
      <c r="D3808" s="7" t="s">
        <v>1223</v>
      </c>
      <c r="E3808" s="20" t="s">
        <v>1224</v>
      </c>
      <c r="F3808" s="20"/>
      <c r="G3808" s="3">
        <v>0</v>
      </c>
      <c r="H3808" s="3">
        <v>4150000</v>
      </c>
      <c r="I3808" s="3">
        <f>G3808+H3808</f>
        <v>4150000</v>
      </c>
    </row>
    <row r="3809" spans="4:9" ht="12.75" customHeight="1" thickBot="1">
      <c r="D3809" s="7" t="s">
        <v>1267</v>
      </c>
      <c r="E3809" s="20" t="s">
        <v>1355</v>
      </c>
      <c r="F3809" s="20"/>
      <c r="G3809" s="3">
        <v>0</v>
      </c>
      <c r="H3809" s="3">
        <v>3465659.7</v>
      </c>
      <c r="I3809" s="3">
        <f>G3809+H3809</f>
        <v>3465659.7</v>
      </c>
    </row>
    <row r="3810" spans="5:9" ht="12.75" customHeight="1" thickBot="1">
      <c r="E3810" s="23" t="s">
        <v>158</v>
      </c>
      <c r="F3810" s="23"/>
      <c r="G3810" s="5">
        <f>SUM(G3807:G3809)</f>
        <v>237604000</v>
      </c>
      <c r="H3810" s="5">
        <f>SUM(H3807:H3809)</f>
        <v>7615659.7</v>
      </c>
      <c r="I3810" s="5">
        <f>G3810+H3810</f>
        <v>245219659.7</v>
      </c>
    </row>
    <row r="3812" spans="1:6" ht="12.75" customHeight="1">
      <c r="A3812" s="6" t="s">
        <v>973</v>
      </c>
      <c r="B3812" s="6" t="s">
        <v>1205</v>
      </c>
      <c r="C3812" s="6"/>
      <c r="D3812" s="8"/>
      <c r="E3812" s="22" t="s">
        <v>974</v>
      </c>
      <c r="F3812" s="22"/>
    </row>
    <row r="3813" spans="1:6" ht="14.25" customHeight="1">
      <c r="A3813" s="6"/>
      <c r="B3813" s="6"/>
      <c r="C3813" s="6" t="s">
        <v>1241</v>
      </c>
      <c r="D3813" s="8"/>
      <c r="E3813" s="22" t="s">
        <v>1242</v>
      </c>
      <c r="F3813" s="22"/>
    </row>
    <row r="3814" spans="4:9" ht="12.75" customHeight="1">
      <c r="D3814" s="7" t="s">
        <v>1361</v>
      </c>
      <c r="E3814" s="20" t="s">
        <v>198</v>
      </c>
      <c r="F3814" s="20"/>
      <c r="G3814" s="3">
        <v>223486000</v>
      </c>
      <c r="H3814" s="3">
        <v>0</v>
      </c>
      <c r="I3814" s="3">
        <f aca="true" t="shared" si="168" ref="I3814:I3829">G3814+H3814</f>
        <v>223486000</v>
      </c>
    </row>
    <row r="3815" spans="4:9" ht="12.75" customHeight="1">
      <c r="D3815" s="7" t="s">
        <v>1362</v>
      </c>
      <c r="E3815" s="20" t="s">
        <v>1319</v>
      </c>
      <c r="F3815" s="20"/>
      <c r="G3815" s="3">
        <v>44481000</v>
      </c>
      <c r="H3815" s="3">
        <v>0</v>
      </c>
      <c r="I3815" s="3">
        <f t="shared" si="168"/>
        <v>44481000</v>
      </c>
    </row>
    <row r="3816" spans="4:9" ht="12.75" customHeight="1">
      <c r="D3816" s="7" t="s">
        <v>1369</v>
      </c>
      <c r="E3816" s="20" t="s">
        <v>1320</v>
      </c>
      <c r="F3816" s="20"/>
      <c r="G3816" s="3">
        <v>13450000</v>
      </c>
      <c r="H3816" s="3">
        <v>250000</v>
      </c>
      <c r="I3816" s="3">
        <f t="shared" si="168"/>
        <v>13700000</v>
      </c>
    </row>
    <row r="3817" spans="4:9" ht="12.75" customHeight="1">
      <c r="D3817" s="7" t="s">
        <v>1372</v>
      </c>
      <c r="E3817" s="20" t="s">
        <v>1322</v>
      </c>
      <c r="F3817" s="20"/>
      <c r="G3817" s="3">
        <v>23000</v>
      </c>
      <c r="H3817" s="3">
        <v>320000</v>
      </c>
      <c r="I3817" s="3">
        <f t="shared" si="168"/>
        <v>343000</v>
      </c>
    </row>
    <row r="3818" spans="4:9" ht="12.75" customHeight="1">
      <c r="D3818" s="7" t="s">
        <v>1370</v>
      </c>
      <c r="E3818" s="20" t="s">
        <v>199</v>
      </c>
      <c r="F3818" s="20"/>
      <c r="G3818" s="3">
        <v>150000</v>
      </c>
      <c r="H3818" s="3">
        <v>0</v>
      </c>
      <c r="I3818" s="3">
        <f t="shared" si="168"/>
        <v>150000</v>
      </c>
    </row>
    <row r="3819" spans="4:9" ht="12.75" customHeight="1">
      <c r="D3819" s="7" t="s">
        <v>1363</v>
      </c>
      <c r="E3819" s="20" t="s">
        <v>1323</v>
      </c>
      <c r="F3819" s="20"/>
      <c r="G3819" s="3">
        <v>23000000</v>
      </c>
      <c r="H3819" s="3">
        <v>0</v>
      </c>
      <c r="I3819" s="3">
        <f t="shared" si="168"/>
        <v>23000000</v>
      </c>
    </row>
    <row r="3820" spans="4:9" ht="12.75" customHeight="1">
      <c r="D3820" s="7" t="s">
        <v>1365</v>
      </c>
      <c r="E3820" s="20" t="s">
        <v>1321</v>
      </c>
      <c r="F3820" s="20"/>
      <c r="G3820" s="3">
        <v>1500000</v>
      </c>
      <c r="H3820" s="3">
        <v>2537349.56</v>
      </c>
      <c r="I3820" s="3">
        <f t="shared" si="168"/>
        <v>4037349.56</v>
      </c>
    </row>
    <row r="3821" spans="4:9" ht="12.75" customHeight="1">
      <c r="D3821" s="7" t="s">
        <v>1367</v>
      </c>
      <c r="E3821" s="20" t="s">
        <v>1324</v>
      </c>
      <c r="F3821" s="20"/>
      <c r="G3821" s="3">
        <v>2998000</v>
      </c>
      <c r="H3821" s="3">
        <v>2652549.65</v>
      </c>
      <c r="I3821" s="3">
        <f t="shared" si="168"/>
        <v>5650549.65</v>
      </c>
    </row>
    <row r="3822" spans="4:9" ht="12.75" customHeight="1">
      <c r="D3822" s="7" t="s">
        <v>1374</v>
      </c>
      <c r="E3822" s="20" t="s">
        <v>1325</v>
      </c>
      <c r="F3822" s="20"/>
      <c r="G3822" s="3">
        <v>2300000</v>
      </c>
      <c r="H3822" s="3">
        <v>0</v>
      </c>
      <c r="I3822" s="3">
        <f t="shared" si="168"/>
        <v>2300000</v>
      </c>
    </row>
    <row r="3823" spans="4:9" ht="12.75" customHeight="1">
      <c r="D3823" s="7" t="s">
        <v>1375</v>
      </c>
      <c r="E3823" s="20" t="s">
        <v>202</v>
      </c>
      <c r="F3823" s="20"/>
      <c r="G3823" s="3">
        <v>4400000</v>
      </c>
      <c r="H3823" s="3">
        <v>2000000</v>
      </c>
      <c r="I3823" s="3">
        <f t="shared" si="168"/>
        <v>6400000</v>
      </c>
    </row>
    <row r="3824" spans="4:9" ht="12.75" customHeight="1">
      <c r="D3824" s="7" t="s">
        <v>1376</v>
      </c>
      <c r="E3824" s="20" t="s">
        <v>1326</v>
      </c>
      <c r="F3824" s="20"/>
      <c r="G3824" s="3">
        <v>7500000</v>
      </c>
      <c r="H3824" s="3">
        <v>2803740</v>
      </c>
      <c r="I3824" s="3">
        <f t="shared" si="168"/>
        <v>10303740</v>
      </c>
    </row>
    <row r="3825" spans="4:9" ht="12.75" customHeight="1">
      <c r="D3825" s="7" t="s">
        <v>1380</v>
      </c>
      <c r="E3825" s="20" t="s">
        <v>207</v>
      </c>
      <c r="F3825" s="20"/>
      <c r="G3825" s="3">
        <v>8725000</v>
      </c>
      <c r="H3825" s="3">
        <v>0</v>
      </c>
      <c r="I3825" s="3">
        <f t="shared" si="168"/>
        <v>8725000</v>
      </c>
    </row>
    <row r="3826" spans="4:9" ht="12.75" customHeight="1">
      <c r="D3826" s="7" t="s">
        <v>1193</v>
      </c>
      <c r="E3826" s="20" t="s">
        <v>211</v>
      </c>
      <c r="F3826" s="20"/>
      <c r="G3826" s="3">
        <v>1350000</v>
      </c>
      <c r="H3826" s="3">
        <v>0</v>
      </c>
      <c r="I3826" s="3">
        <f t="shared" si="168"/>
        <v>1350000</v>
      </c>
    </row>
    <row r="3827" spans="4:9" ht="12.75" customHeight="1">
      <c r="D3827" s="7" t="s">
        <v>1377</v>
      </c>
      <c r="E3827" s="20" t="s">
        <v>1327</v>
      </c>
      <c r="F3827" s="20"/>
      <c r="G3827" s="3">
        <v>2714000</v>
      </c>
      <c r="H3827" s="3">
        <v>0</v>
      </c>
      <c r="I3827" s="3">
        <f t="shared" si="168"/>
        <v>2714000</v>
      </c>
    </row>
    <row r="3828" spans="4:9" ht="12.75" customHeight="1">
      <c r="D3828" s="7" t="s">
        <v>1378</v>
      </c>
      <c r="E3828" s="20" t="s">
        <v>1328</v>
      </c>
      <c r="F3828" s="20"/>
      <c r="G3828" s="3">
        <v>244850000</v>
      </c>
      <c r="H3828" s="3">
        <v>0</v>
      </c>
      <c r="I3828" s="3">
        <f t="shared" si="168"/>
        <v>244850000</v>
      </c>
    </row>
    <row r="3829" spans="4:9" ht="12.75" customHeight="1" thickBot="1">
      <c r="D3829" s="7" t="s">
        <v>214</v>
      </c>
      <c r="E3829" s="20" t="s">
        <v>215</v>
      </c>
      <c r="F3829" s="20"/>
      <c r="G3829" s="3">
        <v>0</v>
      </c>
      <c r="H3829" s="3">
        <v>126260</v>
      </c>
      <c r="I3829" s="3">
        <f t="shared" si="168"/>
        <v>126260</v>
      </c>
    </row>
    <row r="3830" spans="5:9" ht="12.75" customHeight="1">
      <c r="E3830" s="21" t="s">
        <v>1681</v>
      </c>
      <c r="F3830" s="21"/>
      <c r="G3830" s="4"/>
      <c r="H3830" s="4"/>
      <c r="I3830" s="4"/>
    </row>
    <row r="3831" spans="4:9" ht="12.75" customHeight="1">
      <c r="D3831" s="7" t="s">
        <v>1211</v>
      </c>
      <c r="E3831" s="20" t="s">
        <v>1212</v>
      </c>
      <c r="F3831" s="20"/>
      <c r="G3831" s="3">
        <v>580927000</v>
      </c>
      <c r="I3831" s="3">
        <f aca="true" t="shared" si="169" ref="I3831:I3836">G3831+H3831</f>
        <v>580927000</v>
      </c>
    </row>
    <row r="3832" spans="4:9" ht="12.75" customHeight="1">
      <c r="D3832" s="7" t="s">
        <v>1223</v>
      </c>
      <c r="E3832" s="20" t="s">
        <v>1224</v>
      </c>
      <c r="F3832" s="20"/>
      <c r="H3832" s="3">
        <v>10000000</v>
      </c>
      <c r="I3832" s="3">
        <f t="shared" si="169"/>
        <v>10000000</v>
      </c>
    </row>
    <row r="3833" spans="4:9" ht="12.75" customHeight="1">
      <c r="D3833" s="7" t="s">
        <v>1217</v>
      </c>
      <c r="E3833" s="20" t="s">
        <v>1218</v>
      </c>
      <c r="F3833" s="20"/>
      <c r="H3833" s="3">
        <v>111435.59</v>
      </c>
      <c r="I3833" s="3">
        <f t="shared" si="169"/>
        <v>111435.59</v>
      </c>
    </row>
    <row r="3834" spans="4:9" ht="12.75" customHeight="1">
      <c r="D3834" s="7" t="s">
        <v>1267</v>
      </c>
      <c r="E3834" s="20" t="s">
        <v>1355</v>
      </c>
      <c r="F3834" s="20"/>
      <c r="H3834" s="3">
        <v>423591.81</v>
      </c>
      <c r="I3834" s="3">
        <f t="shared" si="169"/>
        <v>423591.81</v>
      </c>
    </row>
    <row r="3835" spans="4:9" ht="12.75" customHeight="1" thickBot="1">
      <c r="D3835" s="7" t="s">
        <v>1522</v>
      </c>
      <c r="E3835" s="20" t="s">
        <v>53</v>
      </c>
      <c r="F3835" s="20"/>
      <c r="H3835" s="3">
        <v>154871.81</v>
      </c>
      <c r="I3835" s="3">
        <f t="shared" si="169"/>
        <v>154871.81</v>
      </c>
    </row>
    <row r="3836" spans="5:9" ht="12.75" customHeight="1" thickBot="1">
      <c r="E3836" s="23" t="s">
        <v>1682</v>
      </c>
      <c r="F3836" s="23"/>
      <c r="G3836" s="5">
        <f>SUM(G3831:G3835)</f>
        <v>580927000</v>
      </c>
      <c r="H3836" s="5">
        <f>SUM(H3831:H3835)</f>
        <v>10689899.21</v>
      </c>
      <c r="I3836" s="5">
        <f t="shared" si="169"/>
        <v>591616899.21</v>
      </c>
    </row>
    <row r="3837" spans="5:9" ht="12.75" customHeight="1">
      <c r="E3837" s="21" t="s">
        <v>159</v>
      </c>
      <c r="F3837" s="21"/>
      <c r="G3837" s="4"/>
      <c r="H3837" s="4"/>
      <c r="I3837" s="4"/>
    </row>
    <row r="3838" spans="4:9" ht="12.75" customHeight="1">
      <c r="D3838" s="7" t="s">
        <v>1211</v>
      </c>
      <c r="E3838" s="20" t="s">
        <v>1212</v>
      </c>
      <c r="F3838" s="20"/>
      <c r="G3838" s="3">
        <v>580927000</v>
      </c>
      <c r="H3838" s="3">
        <v>0</v>
      </c>
      <c r="I3838" s="3">
        <f aca="true" t="shared" si="170" ref="I3838:I3843">G3838+H3838</f>
        <v>580927000</v>
      </c>
    </row>
    <row r="3839" spans="4:9" ht="12.75" customHeight="1">
      <c r="D3839" s="7" t="s">
        <v>1223</v>
      </c>
      <c r="E3839" s="20" t="s">
        <v>1224</v>
      </c>
      <c r="F3839" s="20"/>
      <c r="G3839" s="3">
        <v>0</v>
      </c>
      <c r="H3839" s="3">
        <v>10000000</v>
      </c>
      <c r="I3839" s="3">
        <f t="shared" si="170"/>
        <v>10000000</v>
      </c>
    </row>
    <row r="3840" spans="4:9" ht="12.75" customHeight="1">
      <c r="D3840" s="7" t="s">
        <v>1217</v>
      </c>
      <c r="E3840" s="20" t="s">
        <v>1218</v>
      </c>
      <c r="F3840" s="20"/>
      <c r="G3840" s="3">
        <v>0</v>
      </c>
      <c r="H3840" s="3">
        <v>111435.59</v>
      </c>
      <c r="I3840" s="3">
        <f t="shared" si="170"/>
        <v>111435.59</v>
      </c>
    </row>
    <row r="3841" spans="4:9" ht="12.75" customHeight="1">
      <c r="D3841" s="7" t="s">
        <v>1267</v>
      </c>
      <c r="E3841" s="20" t="s">
        <v>1355</v>
      </c>
      <c r="F3841" s="20"/>
      <c r="G3841" s="3">
        <v>0</v>
      </c>
      <c r="H3841" s="3">
        <v>423591.81</v>
      </c>
      <c r="I3841" s="3">
        <f t="shared" si="170"/>
        <v>423591.81</v>
      </c>
    </row>
    <row r="3842" spans="4:9" ht="12.75" customHeight="1" thickBot="1">
      <c r="D3842" s="7" t="s">
        <v>1522</v>
      </c>
      <c r="E3842" s="20" t="s">
        <v>53</v>
      </c>
      <c r="F3842" s="20"/>
      <c r="G3842" s="3">
        <v>0</v>
      </c>
      <c r="H3842" s="3">
        <v>154871.81</v>
      </c>
      <c r="I3842" s="3">
        <f t="shared" si="170"/>
        <v>154871.81</v>
      </c>
    </row>
    <row r="3843" spans="5:9" ht="12.75" customHeight="1" thickBot="1">
      <c r="E3843" s="23" t="s">
        <v>160</v>
      </c>
      <c r="F3843" s="23"/>
      <c r="G3843" s="5">
        <f>SUM(G3838:G3842)</f>
        <v>580927000</v>
      </c>
      <c r="H3843" s="5">
        <f>SUM(H3838:H3842)</f>
        <v>10689899.21</v>
      </c>
      <c r="I3843" s="5">
        <f t="shared" si="170"/>
        <v>591616899.21</v>
      </c>
    </row>
    <row r="3845" spans="1:6" ht="12.75" customHeight="1">
      <c r="A3845" s="6" t="s">
        <v>975</v>
      </c>
      <c r="B3845" s="6" t="s">
        <v>1205</v>
      </c>
      <c r="C3845" s="6"/>
      <c r="D3845" s="8"/>
      <c r="E3845" s="22" t="s">
        <v>976</v>
      </c>
      <c r="F3845" s="22"/>
    </row>
    <row r="3846" spans="1:6" ht="13.5" customHeight="1">
      <c r="A3846" s="6"/>
      <c r="B3846" s="6"/>
      <c r="C3846" s="6" t="s">
        <v>1241</v>
      </c>
      <c r="D3846" s="8"/>
      <c r="E3846" s="22" t="s">
        <v>1242</v>
      </c>
      <c r="F3846" s="22"/>
    </row>
    <row r="3847" spans="4:9" ht="12.75" customHeight="1">
      <c r="D3847" s="7" t="s">
        <v>1361</v>
      </c>
      <c r="E3847" s="20" t="s">
        <v>198</v>
      </c>
      <c r="F3847" s="20"/>
      <c r="G3847" s="3">
        <v>618915000</v>
      </c>
      <c r="H3847" s="3">
        <v>71708000</v>
      </c>
      <c r="I3847" s="3">
        <f aca="true" t="shared" si="171" ref="I3847:I3863">G3847+H3847</f>
        <v>690623000</v>
      </c>
    </row>
    <row r="3848" spans="4:9" ht="12.75" customHeight="1">
      <c r="D3848" s="7" t="s">
        <v>1362</v>
      </c>
      <c r="E3848" s="20" t="s">
        <v>1319</v>
      </c>
      <c r="F3848" s="20"/>
      <c r="G3848" s="3">
        <v>110778000</v>
      </c>
      <c r="H3848" s="3">
        <v>13793000</v>
      </c>
      <c r="I3848" s="3">
        <f t="shared" si="171"/>
        <v>124571000</v>
      </c>
    </row>
    <row r="3849" spans="4:9" ht="12.75" customHeight="1">
      <c r="D3849" s="7" t="s">
        <v>1369</v>
      </c>
      <c r="E3849" s="20" t="s">
        <v>1320</v>
      </c>
      <c r="F3849" s="20"/>
      <c r="G3849" s="3">
        <v>0</v>
      </c>
      <c r="H3849" s="3">
        <v>2175000</v>
      </c>
      <c r="I3849" s="3">
        <f t="shared" si="171"/>
        <v>2175000</v>
      </c>
    </row>
    <row r="3850" spans="4:9" ht="12.75" customHeight="1">
      <c r="D3850" s="7" t="s">
        <v>1372</v>
      </c>
      <c r="E3850" s="20" t="s">
        <v>1322</v>
      </c>
      <c r="F3850" s="20"/>
      <c r="G3850" s="3">
        <v>0</v>
      </c>
      <c r="H3850" s="3">
        <v>5350000</v>
      </c>
      <c r="I3850" s="3">
        <f t="shared" si="171"/>
        <v>5350000</v>
      </c>
    </row>
    <row r="3851" spans="4:9" ht="12.75" customHeight="1">
      <c r="D3851" s="7" t="s">
        <v>1370</v>
      </c>
      <c r="E3851" s="20" t="s">
        <v>199</v>
      </c>
      <c r="F3851" s="20"/>
      <c r="G3851" s="3">
        <v>0</v>
      </c>
      <c r="H3851" s="3">
        <v>12000000</v>
      </c>
      <c r="I3851" s="3">
        <f t="shared" si="171"/>
        <v>12000000</v>
      </c>
    </row>
    <row r="3852" spans="4:9" ht="12.75" customHeight="1">
      <c r="D3852" s="7" t="s">
        <v>1373</v>
      </c>
      <c r="E3852" s="20" t="s">
        <v>200</v>
      </c>
      <c r="F3852" s="20"/>
      <c r="G3852" s="3">
        <v>0</v>
      </c>
      <c r="H3852" s="3">
        <v>1500000</v>
      </c>
      <c r="I3852" s="3">
        <f t="shared" si="171"/>
        <v>1500000</v>
      </c>
    </row>
    <row r="3853" spans="4:9" ht="12.75" customHeight="1">
      <c r="D3853" s="7" t="s">
        <v>1363</v>
      </c>
      <c r="E3853" s="20" t="s">
        <v>1323</v>
      </c>
      <c r="F3853" s="20"/>
      <c r="G3853" s="3">
        <v>167000</v>
      </c>
      <c r="H3853" s="3">
        <v>46412000</v>
      </c>
      <c r="I3853" s="3">
        <f t="shared" si="171"/>
        <v>46579000</v>
      </c>
    </row>
    <row r="3854" spans="4:9" ht="12.75" customHeight="1">
      <c r="D3854" s="7" t="s">
        <v>1365</v>
      </c>
      <c r="E3854" s="20" t="s">
        <v>1321</v>
      </c>
      <c r="F3854" s="20"/>
      <c r="G3854" s="3">
        <v>0</v>
      </c>
      <c r="H3854" s="3">
        <v>11150000</v>
      </c>
      <c r="I3854" s="3">
        <f t="shared" si="171"/>
        <v>11150000</v>
      </c>
    </row>
    <row r="3855" spans="4:9" ht="12.75" customHeight="1">
      <c r="D3855" s="7" t="s">
        <v>1367</v>
      </c>
      <c r="E3855" s="20" t="s">
        <v>1324</v>
      </c>
      <c r="F3855" s="20"/>
      <c r="G3855" s="3">
        <v>11718000</v>
      </c>
      <c r="H3855" s="3">
        <v>229130000</v>
      </c>
      <c r="I3855" s="3">
        <f t="shared" si="171"/>
        <v>240848000</v>
      </c>
    </row>
    <row r="3856" spans="4:9" ht="12.75" customHeight="1">
      <c r="D3856" s="7" t="s">
        <v>1374</v>
      </c>
      <c r="E3856" s="20" t="s">
        <v>1325</v>
      </c>
      <c r="F3856" s="20"/>
      <c r="G3856" s="3">
        <v>0</v>
      </c>
      <c r="H3856" s="3">
        <v>500000</v>
      </c>
      <c r="I3856" s="3">
        <f t="shared" si="171"/>
        <v>500000</v>
      </c>
    </row>
    <row r="3857" spans="4:9" ht="12.75" customHeight="1">
      <c r="D3857" s="7" t="s">
        <v>1375</v>
      </c>
      <c r="E3857" s="20" t="s">
        <v>202</v>
      </c>
      <c r="F3857" s="20"/>
      <c r="G3857" s="3">
        <v>0</v>
      </c>
      <c r="H3857" s="3">
        <v>14250000</v>
      </c>
      <c r="I3857" s="3">
        <f t="shared" si="171"/>
        <v>14250000</v>
      </c>
    </row>
    <row r="3858" spans="4:9" ht="12.75" customHeight="1">
      <c r="D3858" s="7" t="s">
        <v>1376</v>
      </c>
      <c r="E3858" s="20" t="s">
        <v>1326</v>
      </c>
      <c r="F3858" s="20"/>
      <c r="G3858" s="3">
        <v>300000</v>
      </c>
      <c r="H3858" s="3">
        <v>36663000</v>
      </c>
      <c r="I3858" s="3">
        <f t="shared" si="171"/>
        <v>36963000</v>
      </c>
    </row>
    <row r="3859" spans="4:9" ht="12.75" customHeight="1">
      <c r="D3859" s="7" t="s">
        <v>1193</v>
      </c>
      <c r="E3859" s="20" t="s">
        <v>211</v>
      </c>
      <c r="F3859" s="20"/>
      <c r="G3859" s="3">
        <v>0</v>
      </c>
      <c r="H3859" s="3">
        <v>1250000</v>
      </c>
      <c r="I3859" s="3">
        <f t="shared" si="171"/>
        <v>1250000</v>
      </c>
    </row>
    <row r="3860" spans="4:9" ht="12.75" customHeight="1">
      <c r="D3860" s="7" t="s">
        <v>1194</v>
      </c>
      <c r="E3860" s="20" t="s">
        <v>212</v>
      </c>
      <c r="F3860" s="20"/>
      <c r="G3860" s="3">
        <v>0</v>
      </c>
      <c r="H3860" s="3">
        <v>825000</v>
      </c>
      <c r="I3860" s="3">
        <f t="shared" si="171"/>
        <v>825000</v>
      </c>
    </row>
    <row r="3861" spans="4:9" ht="12.75" customHeight="1">
      <c r="D3861" s="7" t="s">
        <v>1377</v>
      </c>
      <c r="E3861" s="20" t="s">
        <v>1327</v>
      </c>
      <c r="F3861" s="20"/>
      <c r="G3861" s="3">
        <v>690000</v>
      </c>
      <c r="H3861" s="3">
        <v>51075000</v>
      </c>
      <c r="I3861" s="3">
        <f t="shared" si="171"/>
        <v>51765000</v>
      </c>
    </row>
    <row r="3862" spans="4:9" ht="12.75" customHeight="1">
      <c r="D3862" s="7" t="s">
        <v>1378</v>
      </c>
      <c r="E3862" s="20" t="s">
        <v>1328</v>
      </c>
      <c r="F3862" s="20"/>
      <c r="G3862" s="3">
        <v>759000</v>
      </c>
      <c r="H3862" s="3">
        <v>63845000</v>
      </c>
      <c r="I3862" s="3">
        <f t="shared" si="171"/>
        <v>64604000</v>
      </c>
    </row>
    <row r="3863" spans="4:9" ht="12.75" customHeight="1" thickBot="1">
      <c r="D3863" s="7" t="s">
        <v>214</v>
      </c>
      <c r="E3863" s="20" t="s">
        <v>215</v>
      </c>
      <c r="F3863" s="20"/>
      <c r="G3863" s="3">
        <v>0</v>
      </c>
      <c r="H3863" s="3">
        <v>36338000</v>
      </c>
      <c r="I3863" s="3">
        <f t="shared" si="171"/>
        <v>36338000</v>
      </c>
    </row>
    <row r="3864" spans="5:9" ht="12.75" customHeight="1">
      <c r="E3864" s="21" t="s">
        <v>1681</v>
      </c>
      <c r="F3864" s="21"/>
      <c r="G3864" s="4"/>
      <c r="H3864" s="4"/>
      <c r="I3864" s="4"/>
    </row>
    <row r="3865" spans="4:9" ht="12.75" customHeight="1">
      <c r="D3865" s="7" t="s">
        <v>1211</v>
      </c>
      <c r="E3865" s="20" t="s">
        <v>1212</v>
      </c>
      <c r="F3865" s="20"/>
      <c r="G3865" s="3">
        <v>743327000</v>
      </c>
      <c r="I3865" s="3">
        <f>G3865+H3865</f>
        <v>743327000</v>
      </c>
    </row>
    <row r="3866" spans="4:9" ht="12.75" customHeight="1">
      <c r="D3866" s="7" t="s">
        <v>1223</v>
      </c>
      <c r="E3866" s="20" t="s">
        <v>1224</v>
      </c>
      <c r="F3866" s="20"/>
      <c r="H3866" s="3">
        <v>549119000</v>
      </c>
      <c r="I3866" s="3">
        <f>G3866+H3866</f>
        <v>549119000</v>
      </c>
    </row>
    <row r="3867" spans="4:9" ht="12.75" customHeight="1">
      <c r="D3867" s="7" t="s">
        <v>1229</v>
      </c>
      <c r="E3867" s="20" t="s">
        <v>1230</v>
      </c>
      <c r="F3867" s="20"/>
      <c r="H3867" s="3">
        <v>18845000</v>
      </c>
      <c r="I3867" s="3">
        <f>G3867+H3867</f>
        <v>18845000</v>
      </c>
    </row>
    <row r="3868" spans="4:9" ht="12.75" customHeight="1" thickBot="1">
      <c r="D3868" s="7" t="s">
        <v>1267</v>
      </c>
      <c r="E3868" s="20" t="s">
        <v>1355</v>
      </c>
      <c r="F3868" s="20"/>
      <c r="H3868" s="3">
        <v>30000000</v>
      </c>
      <c r="I3868" s="3">
        <f>G3868+H3868</f>
        <v>30000000</v>
      </c>
    </row>
    <row r="3869" spans="5:9" ht="12.75" customHeight="1" thickBot="1">
      <c r="E3869" s="23" t="s">
        <v>1682</v>
      </c>
      <c r="F3869" s="23"/>
      <c r="G3869" s="5">
        <f>SUM(G3865:G3868)</f>
        <v>743327000</v>
      </c>
      <c r="H3869" s="5">
        <f>SUM(H3865:H3868)</f>
        <v>597964000</v>
      </c>
      <c r="I3869" s="5">
        <f>G3869+H3869</f>
        <v>1341291000</v>
      </c>
    </row>
    <row r="3870" spans="5:9" ht="12.75" customHeight="1">
      <c r="E3870" s="21" t="s">
        <v>161</v>
      </c>
      <c r="F3870" s="21"/>
      <c r="G3870" s="4"/>
      <c r="H3870" s="4"/>
      <c r="I3870" s="4"/>
    </row>
    <row r="3871" spans="4:9" ht="12.75" customHeight="1">
      <c r="D3871" s="7" t="s">
        <v>1211</v>
      </c>
      <c r="E3871" s="20" t="s">
        <v>1212</v>
      </c>
      <c r="F3871" s="20"/>
      <c r="G3871" s="3">
        <v>743327000</v>
      </c>
      <c r="H3871" s="3">
        <v>0</v>
      </c>
      <c r="I3871" s="3">
        <f>G3871+H3871</f>
        <v>743327000</v>
      </c>
    </row>
    <row r="3872" spans="4:9" ht="12.75" customHeight="1">
      <c r="D3872" s="7" t="s">
        <v>1223</v>
      </c>
      <c r="E3872" s="20" t="s">
        <v>1224</v>
      </c>
      <c r="F3872" s="20"/>
      <c r="G3872" s="3">
        <v>0</v>
      </c>
      <c r="H3872" s="3">
        <v>549119000</v>
      </c>
      <c r="I3872" s="3">
        <f>G3872+H3872</f>
        <v>549119000</v>
      </c>
    </row>
    <row r="3873" spans="4:9" ht="12.75" customHeight="1">
      <c r="D3873" s="7" t="s">
        <v>1229</v>
      </c>
      <c r="E3873" s="20" t="s">
        <v>1230</v>
      </c>
      <c r="F3873" s="20"/>
      <c r="G3873" s="3">
        <v>0</v>
      </c>
      <c r="H3873" s="3">
        <v>18845000</v>
      </c>
      <c r="I3873" s="3">
        <f>G3873+H3873</f>
        <v>18845000</v>
      </c>
    </row>
    <row r="3874" spans="4:9" ht="12.75" customHeight="1" thickBot="1">
      <c r="D3874" s="7" t="s">
        <v>1267</v>
      </c>
      <c r="E3874" s="20" t="s">
        <v>1355</v>
      </c>
      <c r="F3874" s="20"/>
      <c r="G3874" s="3">
        <v>0</v>
      </c>
      <c r="H3874" s="3">
        <v>30000000</v>
      </c>
      <c r="I3874" s="3">
        <f>G3874+H3874</f>
        <v>30000000</v>
      </c>
    </row>
    <row r="3875" spans="5:9" ht="12.75" customHeight="1" thickBot="1">
      <c r="E3875" s="23" t="s">
        <v>162</v>
      </c>
      <c r="F3875" s="23"/>
      <c r="G3875" s="5">
        <f>SUM(G3871:G3874)</f>
        <v>743327000</v>
      </c>
      <c r="H3875" s="5">
        <f>SUM(H3871:H3874)</f>
        <v>597964000</v>
      </c>
      <c r="I3875" s="5">
        <f>G3875+H3875</f>
        <v>1341291000</v>
      </c>
    </row>
    <row r="3877" spans="1:6" ht="12.75" customHeight="1">
      <c r="A3877" s="6" t="s">
        <v>977</v>
      </c>
      <c r="B3877" s="6" t="s">
        <v>1205</v>
      </c>
      <c r="C3877" s="6"/>
      <c r="D3877" s="8"/>
      <c r="E3877" s="22" t="s">
        <v>978</v>
      </c>
      <c r="F3877" s="22"/>
    </row>
    <row r="3878" spans="1:6" ht="14.25" customHeight="1">
      <c r="A3878" s="6"/>
      <c r="B3878" s="6"/>
      <c r="C3878" s="6" t="s">
        <v>1241</v>
      </c>
      <c r="D3878" s="8"/>
      <c r="E3878" s="22" t="s">
        <v>1242</v>
      </c>
      <c r="F3878" s="22"/>
    </row>
    <row r="3879" spans="4:9" ht="12.75" customHeight="1">
      <c r="D3879" s="7" t="s">
        <v>1361</v>
      </c>
      <c r="E3879" s="20" t="s">
        <v>198</v>
      </c>
      <c r="F3879" s="20"/>
      <c r="G3879" s="3">
        <v>6749000</v>
      </c>
      <c r="H3879" s="3">
        <v>0</v>
      </c>
      <c r="I3879" s="3">
        <f aca="true" t="shared" si="172" ref="I3879:I3891">G3879+H3879</f>
        <v>6749000</v>
      </c>
    </row>
    <row r="3880" spans="4:9" ht="12.75" customHeight="1">
      <c r="D3880" s="7" t="s">
        <v>1362</v>
      </c>
      <c r="E3880" s="20" t="s">
        <v>1319</v>
      </c>
      <c r="F3880" s="20"/>
      <c r="G3880" s="3">
        <v>1238000</v>
      </c>
      <c r="H3880" s="3">
        <v>0</v>
      </c>
      <c r="I3880" s="3">
        <f t="shared" si="172"/>
        <v>1238000</v>
      </c>
    </row>
    <row r="3881" spans="4:9" ht="12.75" customHeight="1">
      <c r="D3881" s="7" t="s">
        <v>1372</v>
      </c>
      <c r="E3881" s="20" t="s">
        <v>1322</v>
      </c>
      <c r="F3881" s="20"/>
      <c r="G3881" s="3">
        <v>10000</v>
      </c>
      <c r="H3881" s="3">
        <v>12000</v>
      </c>
      <c r="I3881" s="3">
        <f t="shared" si="172"/>
        <v>22000</v>
      </c>
    </row>
    <row r="3882" spans="4:9" ht="12.75" customHeight="1">
      <c r="D3882" s="7" t="s">
        <v>1370</v>
      </c>
      <c r="E3882" s="20" t="s">
        <v>199</v>
      </c>
      <c r="F3882" s="20"/>
      <c r="G3882" s="3">
        <v>122000</v>
      </c>
      <c r="H3882" s="3">
        <v>0</v>
      </c>
      <c r="I3882" s="3">
        <f t="shared" si="172"/>
        <v>122000</v>
      </c>
    </row>
    <row r="3883" spans="4:9" ht="12.75" customHeight="1">
      <c r="D3883" s="7" t="s">
        <v>1373</v>
      </c>
      <c r="E3883" s="20" t="s">
        <v>200</v>
      </c>
      <c r="F3883" s="20"/>
      <c r="G3883" s="3">
        <v>0</v>
      </c>
      <c r="H3883" s="3">
        <v>25000</v>
      </c>
      <c r="I3883" s="3">
        <f t="shared" si="172"/>
        <v>25000</v>
      </c>
    </row>
    <row r="3884" spans="4:9" ht="12.75" customHeight="1">
      <c r="D3884" s="7" t="s">
        <v>1363</v>
      </c>
      <c r="E3884" s="20" t="s">
        <v>1323</v>
      </c>
      <c r="F3884" s="20"/>
      <c r="G3884" s="3">
        <v>1184000</v>
      </c>
      <c r="H3884" s="3">
        <v>0</v>
      </c>
      <c r="I3884" s="3">
        <f t="shared" si="172"/>
        <v>1184000</v>
      </c>
    </row>
    <row r="3885" spans="4:9" ht="12.75" customHeight="1">
      <c r="D3885" s="7" t="s">
        <v>1365</v>
      </c>
      <c r="E3885" s="20" t="s">
        <v>1321</v>
      </c>
      <c r="F3885" s="20"/>
      <c r="G3885" s="3">
        <v>140000</v>
      </c>
      <c r="H3885" s="3">
        <v>56591.9</v>
      </c>
      <c r="I3885" s="3">
        <f t="shared" si="172"/>
        <v>196591.9</v>
      </c>
    </row>
    <row r="3886" spans="4:9" ht="12.75" customHeight="1">
      <c r="D3886" s="7" t="s">
        <v>1367</v>
      </c>
      <c r="E3886" s="20" t="s">
        <v>1324</v>
      </c>
      <c r="F3886" s="20"/>
      <c r="G3886" s="3">
        <v>72000</v>
      </c>
      <c r="H3886" s="3">
        <v>83400</v>
      </c>
      <c r="I3886" s="3">
        <f t="shared" si="172"/>
        <v>155400</v>
      </c>
    </row>
    <row r="3887" spans="4:9" ht="12.75" customHeight="1">
      <c r="D3887" s="7" t="s">
        <v>1374</v>
      </c>
      <c r="E3887" s="20" t="s">
        <v>1325</v>
      </c>
      <c r="F3887" s="20"/>
      <c r="G3887" s="3">
        <v>18000</v>
      </c>
      <c r="H3887" s="3">
        <v>12000</v>
      </c>
      <c r="I3887" s="3">
        <f t="shared" si="172"/>
        <v>30000</v>
      </c>
    </row>
    <row r="3888" spans="4:9" ht="12.75" customHeight="1">
      <c r="D3888" s="7" t="s">
        <v>1375</v>
      </c>
      <c r="E3888" s="20" t="s">
        <v>202</v>
      </c>
      <c r="F3888" s="20"/>
      <c r="G3888" s="3">
        <v>160000</v>
      </c>
      <c r="H3888" s="3">
        <v>50500</v>
      </c>
      <c r="I3888" s="3">
        <f t="shared" si="172"/>
        <v>210500</v>
      </c>
    </row>
    <row r="3889" spans="4:9" ht="12.75" customHeight="1">
      <c r="D3889" s="7" t="s">
        <v>1376</v>
      </c>
      <c r="E3889" s="20" t="s">
        <v>1326</v>
      </c>
      <c r="F3889" s="20"/>
      <c r="G3889" s="3">
        <v>160000</v>
      </c>
      <c r="H3889" s="3">
        <v>8000</v>
      </c>
      <c r="I3889" s="3">
        <f t="shared" si="172"/>
        <v>168000</v>
      </c>
    </row>
    <row r="3890" spans="4:9" ht="12.75" customHeight="1">
      <c r="D3890" s="7" t="s">
        <v>1193</v>
      </c>
      <c r="E3890" s="20" t="s">
        <v>211</v>
      </c>
      <c r="F3890" s="20"/>
      <c r="G3890" s="3">
        <v>28000</v>
      </c>
      <c r="H3890" s="3">
        <v>20100</v>
      </c>
      <c r="I3890" s="3">
        <f t="shared" si="172"/>
        <v>48100</v>
      </c>
    </row>
    <row r="3891" spans="4:9" ht="12.75" customHeight="1" thickBot="1">
      <c r="D3891" s="7" t="s">
        <v>1378</v>
      </c>
      <c r="E3891" s="20" t="s">
        <v>1328</v>
      </c>
      <c r="F3891" s="20"/>
      <c r="G3891" s="3">
        <v>513000</v>
      </c>
      <c r="H3891" s="3">
        <v>229000</v>
      </c>
      <c r="I3891" s="3">
        <f t="shared" si="172"/>
        <v>742000</v>
      </c>
    </row>
    <row r="3892" spans="5:9" ht="12.75" customHeight="1">
      <c r="E3892" s="21" t="s">
        <v>1681</v>
      </c>
      <c r="F3892" s="21"/>
      <c r="G3892" s="4"/>
      <c r="H3892" s="4"/>
      <c r="I3892" s="4"/>
    </row>
    <row r="3893" spans="4:9" ht="12.75" customHeight="1">
      <c r="D3893" s="7" t="s">
        <v>1211</v>
      </c>
      <c r="E3893" s="20" t="s">
        <v>1212</v>
      </c>
      <c r="F3893" s="20"/>
      <c r="G3893" s="3">
        <v>10394000</v>
      </c>
      <c r="I3893" s="3">
        <f>G3893+H3893</f>
        <v>10394000</v>
      </c>
    </row>
    <row r="3894" spans="4:9" ht="12.75" customHeight="1">
      <c r="D3894" s="7" t="s">
        <v>1223</v>
      </c>
      <c r="E3894" s="20" t="s">
        <v>1224</v>
      </c>
      <c r="F3894" s="20"/>
      <c r="H3894" s="3">
        <v>488000</v>
      </c>
      <c r="I3894" s="3">
        <f>G3894+H3894</f>
        <v>488000</v>
      </c>
    </row>
    <row r="3895" spans="4:9" ht="12.75" customHeight="1" thickBot="1">
      <c r="D3895" s="7" t="s">
        <v>1267</v>
      </c>
      <c r="E3895" s="20" t="s">
        <v>1355</v>
      </c>
      <c r="F3895" s="20"/>
      <c r="H3895" s="3">
        <v>8591.9</v>
      </c>
      <c r="I3895" s="3">
        <f>G3895+H3895</f>
        <v>8591.9</v>
      </c>
    </row>
    <row r="3896" spans="5:9" ht="12.75" customHeight="1" thickBot="1">
      <c r="E3896" s="23" t="s">
        <v>1682</v>
      </c>
      <c r="F3896" s="23"/>
      <c r="G3896" s="5">
        <f>SUM(G3893:G3895)</f>
        <v>10394000</v>
      </c>
      <c r="H3896" s="5">
        <f>SUM(H3893:H3895)</f>
        <v>496591.9</v>
      </c>
      <c r="I3896" s="5">
        <f>G3896+H3896</f>
        <v>10890591.9</v>
      </c>
    </row>
    <row r="3897" spans="5:9" ht="12.75" customHeight="1">
      <c r="E3897" s="21" t="s">
        <v>163</v>
      </c>
      <c r="F3897" s="21"/>
      <c r="G3897" s="4"/>
      <c r="H3897" s="4"/>
      <c r="I3897" s="4"/>
    </row>
    <row r="3898" spans="4:9" ht="12.75" customHeight="1">
      <c r="D3898" s="7" t="s">
        <v>1211</v>
      </c>
      <c r="E3898" s="20" t="s">
        <v>1212</v>
      </c>
      <c r="F3898" s="20"/>
      <c r="G3898" s="3">
        <v>10394000</v>
      </c>
      <c r="H3898" s="3">
        <v>0</v>
      </c>
      <c r="I3898" s="3">
        <f>G3898+H3898</f>
        <v>10394000</v>
      </c>
    </row>
    <row r="3899" spans="4:9" ht="12.75" customHeight="1">
      <c r="D3899" s="7" t="s">
        <v>1223</v>
      </c>
      <c r="E3899" s="20" t="s">
        <v>1224</v>
      </c>
      <c r="F3899" s="20"/>
      <c r="G3899" s="3">
        <v>0</v>
      </c>
      <c r="H3899" s="3">
        <v>488000</v>
      </c>
      <c r="I3899" s="3">
        <f>G3899+H3899</f>
        <v>488000</v>
      </c>
    </row>
    <row r="3900" spans="4:9" ht="12.75" customHeight="1" thickBot="1">
      <c r="D3900" s="7" t="s">
        <v>1267</v>
      </c>
      <c r="E3900" s="20" t="s">
        <v>1355</v>
      </c>
      <c r="F3900" s="20"/>
      <c r="G3900" s="3">
        <v>0</v>
      </c>
      <c r="H3900" s="3">
        <v>8591.9</v>
      </c>
      <c r="I3900" s="3">
        <f>G3900+H3900</f>
        <v>8591.9</v>
      </c>
    </row>
    <row r="3901" spans="5:9" ht="12.75" customHeight="1" thickBot="1">
      <c r="E3901" s="23" t="s">
        <v>164</v>
      </c>
      <c r="F3901" s="23"/>
      <c r="G3901" s="5">
        <f>SUM(G3898:G3900)</f>
        <v>10394000</v>
      </c>
      <c r="H3901" s="5">
        <f>SUM(H3898:H3900)</f>
        <v>496591.9</v>
      </c>
      <c r="I3901" s="5">
        <f>G3901+H3901</f>
        <v>10890591.9</v>
      </c>
    </row>
    <row r="3903" spans="1:6" ht="12.75" customHeight="1">
      <c r="A3903" s="6" t="s">
        <v>979</v>
      </c>
      <c r="B3903" s="6" t="s">
        <v>1205</v>
      </c>
      <c r="C3903" s="6"/>
      <c r="D3903" s="8"/>
      <c r="E3903" s="22" t="s">
        <v>980</v>
      </c>
      <c r="F3903" s="22"/>
    </row>
    <row r="3904" spans="1:6" ht="12.75" customHeight="1">
      <c r="A3904" s="6"/>
      <c r="B3904" s="6"/>
      <c r="C3904" s="6" t="s">
        <v>1209</v>
      </c>
      <c r="D3904" s="8"/>
      <c r="E3904" s="22" t="s">
        <v>1210</v>
      </c>
      <c r="F3904" s="22"/>
    </row>
    <row r="3905" spans="4:9" ht="12.75" customHeight="1">
      <c r="D3905" s="7" t="s">
        <v>1361</v>
      </c>
      <c r="E3905" s="20" t="s">
        <v>198</v>
      </c>
      <c r="F3905" s="20"/>
      <c r="G3905" s="3">
        <v>28660000</v>
      </c>
      <c r="H3905" s="3">
        <v>0</v>
      </c>
      <c r="I3905" s="3">
        <f aca="true" t="shared" si="173" ref="I3905:I3916">G3905+H3905</f>
        <v>28660000</v>
      </c>
    </row>
    <row r="3906" spans="4:9" ht="12.75" customHeight="1">
      <c r="D3906" s="7" t="s">
        <v>1362</v>
      </c>
      <c r="E3906" s="20" t="s">
        <v>1319</v>
      </c>
      <c r="F3906" s="20"/>
      <c r="G3906" s="3">
        <v>5130000</v>
      </c>
      <c r="H3906" s="3">
        <v>0</v>
      </c>
      <c r="I3906" s="3">
        <f t="shared" si="173"/>
        <v>5130000</v>
      </c>
    </row>
    <row r="3907" spans="4:9" ht="12.75" customHeight="1">
      <c r="D3907" s="7" t="s">
        <v>1369</v>
      </c>
      <c r="E3907" s="20" t="s">
        <v>1320</v>
      </c>
      <c r="F3907" s="20"/>
      <c r="G3907" s="3">
        <v>10000</v>
      </c>
      <c r="H3907" s="3">
        <v>0</v>
      </c>
      <c r="I3907" s="3">
        <f t="shared" si="173"/>
        <v>10000</v>
      </c>
    </row>
    <row r="3908" spans="4:9" ht="12.75" customHeight="1">
      <c r="D3908" s="7" t="s">
        <v>1372</v>
      </c>
      <c r="E3908" s="20" t="s">
        <v>1322</v>
      </c>
      <c r="F3908" s="20"/>
      <c r="G3908" s="3">
        <v>83000</v>
      </c>
      <c r="H3908" s="3">
        <v>0</v>
      </c>
      <c r="I3908" s="3">
        <f t="shared" si="173"/>
        <v>83000</v>
      </c>
    </row>
    <row r="3909" spans="4:9" ht="12.75" customHeight="1">
      <c r="D3909" s="7" t="s">
        <v>1370</v>
      </c>
      <c r="E3909" s="20" t="s">
        <v>199</v>
      </c>
      <c r="F3909" s="20"/>
      <c r="G3909" s="3">
        <v>650000</v>
      </c>
      <c r="H3909" s="3">
        <v>0</v>
      </c>
      <c r="I3909" s="3">
        <f t="shared" si="173"/>
        <v>650000</v>
      </c>
    </row>
    <row r="3910" spans="4:9" ht="12.75" customHeight="1">
      <c r="D3910" s="7" t="s">
        <v>1363</v>
      </c>
      <c r="E3910" s="20" t="s">
        <v>1323</v>
      </c>
      <c r="F3910" s="20"/>
      <c r="G3910" s="3">
        <v>4433000</v>
      </c>
      <c r="H3910" s="3">
        <v>18000000</v>
      </c>
      <c r="I3910" s="3">
        <f t="shared" si="173"/>
        <v>22433000</v>
      </c>
    </row>
    <row r="3911" spans="4:9" ht="12.75" customHeight="1">
      <c r="D3911" s="7" t="s">
        <v>1365</v>
      </c>
      <c r="E3911" s="20" t="s">
        <v>1321</v>
      </c>
      <c r="F3911" s="20"/>
      <c r="G3911" s="3">
        <v>338000</v>
      </c>
      <c r="H3911" s="3">
        <v>0</v>
      </c>
      <c r="I3911" s="3">
        <f t="shared" si="173"/>
        <v>338000</v>
      </c>
    </row>
    <row r="3912" spans="4:9" ht="12.75" customHeight="1">
      <c r="D3912" s="7" t="s">
        <v>1367</v>
      </c>
      <c r="E3912" s="20" t="s">
        <v>1324</v>
      </c>
      <c r="F3912" s="20"/>
      <c r="G3912" s="3">
        <v>2679000</v>
      </c>
      <c r="H3912" s="3">
        <v>7250000</v>
      </c>
      <c r="I3912" s="3">
        <f t="shared" si="173"/>
        <v>9929000</v>
      </c>
    </row>
    <row r="3913" spans="4:9" ht="12.75" customHeight="1">
      <c r="D3913" s="7" t="s">
        <v>1375</v>
      </c>
      <c r="E3913" s="20" t="s">
        <v>202</v>
      </c>
      <c r="F3913" s="20"/>
      <c r="G3913" s="3">
        <v>186000</v>
      </c>
      <c r="H3913" s="3">
        <v>29750000</v>
      </c>
      <c r="I3913" s="3">
        <f t="shared" si="173"/>
        <v>29936000</v>
      </c>
    </row>
    <row r="3914" spans="4:9" ht="12.75" customHeight="1">
      <c r="D3914" s="7" t="s">
        <v>1376</v>
      </c>
      <c r="E3914" s="20" t="s">
        <v>1326</v>
      </c>
      <c r="F3914" s="20"/>
      <c r="G3914" s="3">
        <v>668000</v>
      </c>
      <c r="H3914" s="3">
        <v>0</v>
      </c>
      <c r="I3914" s="3">
        <f t="shared" si="173"/>
        <v>668000</v>
      </c>
    </row>
    <row r="3915" spans="4:9" ht="12.75" customHeight="1">
      <c r="D3915" s="7" t="s">
        <v>1193</v>
      </c>
      <c r="E3915" s="20" t="s">
        <v>211</v>
      </c>
      <c r="F3915" s="20"/>
      <c r="G3915" s="3">
        <v>50000000</v>
      </c>
      <c r="H3915" s="3">
        <v>0</v>
      </c>
      <c r="I3915" s="3">
        <f t="shared" si="173"/>
        <v>50000000</v>
      </c>
    </row>
    <row r="3916" spans="4:9" ht="12.75" customHeight="1" thickBot="1">
      <c r="D3916" s="7" t="s">
        <v>1377</v>
      </c>
      <c r="E3916" s="20" t="s">
        <v>1327</v>
      </c>
      <c r="F3916" s="20"/>
      <c r="G3916" s="3">
        <v>39500000</v>
      </c>
      <c r="H3916" s="3">
        <v>152500000</v>
      </c>
      <c r="I3916" s="3">
        <f t="shared" si="173"/>
        <v>192000000</v>
      </c>
    </row>
    <row r="3917" spans="5:9" ht="12.75" customHeight="1">
      <c r="E3917" s="21" t="s">
        <v>1085</v>
      </c>
      <c r="F3917" s="21"/>
      <c r="G3917" s="4"/>
      <c r="H3917" s="4"/>
      <c r="I3917" s="4"/>
    </row>
    <row r="3918" spans="4:9" ht="12.75" customHeight="1">
      <c r="D3918" s="7" t="s">
        <v>1211</v>
      </c>
      <c r="E3918" s="20" t="s">
        <v>1212</v>
      </c>
      <c r="F3918" s="20"/>
      <c r="G3918" s="3">
        <v>132337000</v>
      </c>
      <c r="I3918" s="3">
        <f>G3918+H3918</f>
        <v>132337000</v>
      </c>
    </row>
    <row r="3919" spans="4:9" ht="12.75" customHeight="1" thickBot="1">
      <c r="D3919" s="7" t="s">
        <v>1223</v>
      </c>
      <c r="E3919" s="20" t="s">
        <v>1224</v>
      </c>
      <c r="F3919" s="20"/>
      <c r="H3919" s="3">
        <v>207500000</v>
      </c>
      <c r="I3919" s="3">
        <f>G3919+H3919</f>
        <v>207500000</v>
      </c>
    </row>
    <row r="3920" spans="5:9" ht="12.75" customHeight="1" thickBot="1">
      <c r="E3920" s="23" t="s">
        <v>1086</v>
      </c>
      <c r="F3920" s="23"/>
      <c r="G3920" s="5">
        <f>SUM(G3918:G3919)</f>
        <v>132337000</v>
      </c>
      <c r="H3920" s="5">
        <f>SUM(H3918:H3919)</f>
        <v>207500000</v>
      </c>
      <c r="I3920" s="5">
        <f>G3920+H3920</f>
        <v>339837000</v>
      </c>
    </row>
    <row r="3921" spans="5:9" ht="12.75" customHeight="1">
      <c r="E3921" s="21" t="s">
        <v>165</v>
      </c>
      <c r="F3921" s="21"/>
      <c r="G3921" s="4"/>
      <c r="H3921" s="4"/>
      <c r="I3921" s="4"/>
    </row>
    <row r="3922" spans="4:9" ht="12.75" customHeight="1">
      <c r="D3922" s="7" t="s">
        <v>1211</v>
      </c>
      <c r="E3922" s="20" t="s">
        <v>1212</v>
      </c>
      <c r="F3922" s="20"/>
      <c r="G3922" s="3">
        <v>132337000</v>
      </c>
      <c r="H3922" s="3">
        <v>0</v>
      </c>
      <c r="I3922" s="3">
        <f>G3922+H3922</f>
        <v>132337000</v>
      </c>
    </row>
    <row r="3923" spans="4:9" ht="12.75" customHeight="1" thickBot="1">
      <c r="D3923" s="7" t="s">
        <v>1223</v>
      </c>
      <c r="E3923" s="20" t="s">
        <v>1224</v>
      </c>
      <c r="F3923" s="20"/>
      <c r="G3923" s="3">
        <v>0</v>
      </c>
      <c r="H3923" s="3">
        <v>207500000</v>
      </c>
      <c r="I3923" s="3">
        <f>G3923+H3923</f>
        <v>207500000</v>
      </c>
    </row>
    <row r="3924" spans="5:9" ht="12.75" customHeight="1" thickBot="1">
      <c r="E3924" s="23" t="s">
        <v>166</v>
      </c>
      <c r="F3924" s="23"/>
      <c r="G3924" s="5">
        <f>SUM(G3922:G3923)</f>
        <v>132337000</v>
      </c>
      <c r="H3924" s="5">
        <f>SUM(H3922:H3923)</f>
        <v>207500000</v>
      </c>
      <c r="I3924" s="5">
        <f>G3924+H3924</f>
        <v>339837000</v>
      </c>
    </row>
    <row r="3926" spans="1:6" ht="12.75" customHeight="1">
      <c r="A3926" s="6" t="s">
        <v>981</v>
      </c>
      <c r="B3926" s="6" t="s">
        <v>1205</v>
      </c>
      <c r="C3926" s="6"/>
      <c r="D3926" s="8"/>
      <c r="E3926" s="22" t="s">
        <v>982</v>
      </c>
      <c r="F3926" s="22"/>
    </row>
    <row r="3927" spans="1:6" ht="12.75" customHeight="1">
      <c r="A3927" s="6"/>
      <c r="B3927" s="6"/>
      <c r="C3927" s="6" t="s">
        <v>1287</v>
      </c>
      <c r="D3927" s="8"/>
      <c r="E3927" s="22" t="s">
        <v>1288</v>
      </c>
      <c r="F3927" s="22"/>
    </row>
    <row r="3928" spans="4:9" ht="12.75" customHeight="1">
      <c r="D3928" s="7" t="s">
        <v>1361</v>
      </c>
      <c r="E3928" s="20" t="s">
        <v>198</v>
      </c>
      <c r="F3928" s="20"/>
      <c r="G3928" s="3">
        <v>6132000</v>
      </c>
      <c r="H3928" s="3">
        <v>0</v>
      </c>
      <c r="I3928" s="3">
        <f aca="true" t="shared" si="174" ref="I3928:I3939">G3928+H3928</f>
        <v>6132000</v>
      </c>
    </row>
    <row r="3929" spans="4:9" ht="12.75" customHeight="1">
      <c r="D3929" s="7" t="s">
        <v>1362</v>
      </c>
      <c r="E3929" s="20" t="s">
        <v>1319</v>
      </c>
      <c r="F3929" s="20"/>
      <c r="G3929" s="3">
        <v>1098000</v>
      </c>
      <c r="H3929" s="3">
        <v>0</v>
      </c>
      <c r="I3929" s="3">
        <f t="shared" si="174"/>
        <v>1098000</v>
      </c>
    </row>
    <row r="3930" spans="4:9" ht="12.75" customHeight="1">
      <c r="D3930" s="7" t="s">
        <v>1369</v>
      </c>
      <c r="E3930" s="20" t="s">
        <v>1320</v>
      </c>
      <c r="F3930" s="20"/>
      <c r="G3930" s="3">
        <v>10000</v>
      </c>
      <c r="H3930" s="3">
        <v>0</v>
      </c>
      <c r="I3930" s="3">
        <f t="shared" si="174"/>
        <v>10000</v>
      </c>
    </row>
    <row r="3931" spans="4:9" ht="12.75" customHeight="1">
      <c r="D3931" s="7" t="s">
        <v>1372</v>
      </c>
      <c r="E3931" s="20" t="s">
        <v>1322</v>
      </c>
      <c r="F3931" s="20"/>
      <c r="G3931" s="3">
        <v>40000</v>
      </c>
      <c r="H3931" s="3">
        <v>0</v>
      </c>
      <c r="I3931" s="3">
        <f t="shared" si="174"/>
        <v>40000</v>
      </c>
    </row>
    <row r="3932" spans="4:9" ht="12.75" customHeight="1">
      <c r="D3932" s="7" t="s">
        <v>1370</v>
      </c>
      <c r="E3932" s="20" t="s">
        <v>199</v>
      </c>
      <c r="F3932" s="20"/>
      <c r="G3932" s="3">
        <v>100000</v>
      </c>
      <c r="H3932" s="3">
        <v>0</v>
      </c>
      <c r="I3932" s="3">
        <f t="shared" si="174"/>
        <v>100000</v>
      </c>
    </row>
    <row r="3933" spans="4:9" ht="12.75" customHeight="1">
      <c r="D3933" s="7" t="s">
        <v>1363</v>
      </c>
      <c r="E3933" s="20" t="s">
        <v>1323</v>
      </c>
      <c r="F3933" s="20"/>
      <c r="G3933" s="3">
        <v>350000</v>
      </c>
      <c r="H3933" s="3">
        <v>0</v>
      </c>
      <c r="I3933" s="3">
        <f t="shared" si="174"/>
        <v>350000</v>
      </c>
    </row>
    <row r="3934" spans="4:9" ht="12.75" customHeight="1">
      <c r="D3934" s="7" t="s">
        <v>1365</v>
      </c>
      <c r="E3934" s="20" t="s">
        <v>1321</v>
      </c>
      <c r="F3934" s="20"/>
      <c r="G3934" s="3">
        <v>70000</v>
      </c>
      <c r="H3934" s="3">
        <v>0</v>
      </c>
      <c r="I3934" s="3">
        <f t="shared" si="174"/>
        <v>70000</v>
      </c>
    </row>
    <row r="3935" spans="4:9" ht="12.75" customHeight="1">
      <c r="D3935" s="7" t="s">
        <v>1367</v>
      </c>
      <c r="E3935" s="20" t="s">
        <v>1324</v>
      </c>
      <c r="F3935" s="20"/>
      <c r="G3935" s="3">
        <v>660000</v>
      </c>
      <c r="H3935" s="3">
        <v>0</v>
      </c>
      <c r="I3935" s="3">
        <f t="shared" si="174"/>
        <v>660000</v>
      </c>
    </row>
    <row r="3936" spans="4:9" ht="12.75" customHeight="1">
      <c r="D3936" s="7" t="s">
        <v>1374</v>
      </c>
      <c r="E3936" s="20" t="s">
        <v>1325</v>
      </c>
      <c r="F3936" s="20"/>
      <c r="G3936" s="3">
        <v>1500000</v>
      </c>
      <c r="H3936" s="3">
        <v>0</v>
      </c>
      <c r="I3936" s="3">
        <f t="shared" si="174"/>
        <v>1500000</v>
      </c>
    </row>
    <row r="3937" spans="4:9" ht="12.75" customHeight="1">
      <c r="D3937" s="7" t="s">
        <v>1375</v>
      </c>
      <c r="E3937" s="20" t="s">
        <v>202</v>
      </c>
      <c r="F3937" s="20"/>
      <c r="G3937" s="3">
        <v>40000</v>
      </c>
      <c r="H3937" s="3">
        <v>0</v>
      </c>
      <c r="I3937" s="3">
        <f t="shared" si="174"/>
        <v>40000</v>
      </c>
    </row>
    <row r="3938" spans="4:9" ht="12.75" customHeight="1">
      <c r="D3938" s="7" t="s">
        <v>1376</v>
      </c>
      <c r="E3938" s="20" t="s">
        <v>1326</v>
      </c>
      <c r="F3938" s="20"/>
      <c r="G3938" s="3">
        <v>43000</v>
      </c>
      <c r="H3938" s="3">
        <v>0</v>
      </c>
      <c r="I3938" s="3">
        <f t="shared" si="174"/>
        <v>43000</v>
      </c>
    </row>
    <row r="3939" spans="4:9" ht="12.75" customHeight="1" thickBot="1">
      <c r="D3939" s="7" t="s">
        <v>1378</v>
      </c>
      <c r="E3939" s="20" t="s">
        <v>1328</v>
      </c>
      <c r="F3939" s="20"/>
      <c r="G3939" s="3">
        <v>1977000</v>
      </c>
      <c r="H3939" s="3">
        <v>0</v>
      </c>
      <c r="I3939" s="3">
        <f t="shared" si="174"/>
        <v>1977000</v>
      </c>
    </row>
    <row r="3940" spans="5:9" ht="12.75" customHeight="1">
      <c r="E3940" s="21" t="s">
        <v>24</v>
      </c>
      <c r="F3940" s="21"/>
      <c r="G3940" s="4"/>
      <c r="H3940" s="4"/>
      <c r="I3940" s="4"/>
    </row>
    <row r="3941" spans="4:9" ht="12.75" customHeight="1" thickBot="1">
      <c r="D3941" s="7" t="s">
        <v>1211</v>
      </c>
      <c r="E3941" s="20" t="s">
        <v>1212</v>
      </c>
      <c r="F3941" s="20"/>
      <c r="G3941" s="3">
        <v>12020000</v>
      </c>
      <c r="I3941" s="3">
        <f>G3941+H3941</f>
        <v>12020000</v>
      </c>
    </row>
    <row r="3942" spans="5:9" ht="12.75" customHeight="1" thickBot="1">
      <c r="E3942" s="23" t="s">
        <v>25</v>
      </c>
      <c r="F3942" s="23"/>
      <c r="G3942" s="5">
        <f>SUM(G3941:G3941)</f>
        <v>12020000</v>
      </c>
      <c r="H3942" s="5">
        <f>SUM(H3941:H3941)</f>
        <v>0</v>
      </c>
      <c r="I3942" s="5">
        <f>G3942+H3942</f>
        <v>12020000</v>
      </c>
    </row>
    <row r="3943" spans="5:9" ht="12.75" customHeight="1">
      <c r="E3943" s="21" t="s">
        <v>167</v>
      </c>
      <c r="F3943" s="21"/>
      <c r="G3943" s="4"/>
      <c r="H3943" s="4"/>
      <c r="I3943" s="4"/>
    </row>
    <row r="3944" spans="4:9" ht="12.75" customHeight="1" thickBot="1">
      <c r="D3944" s="7" t="s">
        <v>1211</v>
      </c>
      <c r="E3944" s="20" t="s">
        <v>1212</v>
      </c>
      <c r="F3944" s="20"/>
      <c r="G3944" s="3">
        <v>12020000</v>
      </c>
      <c r="H3944" s="3">
        <v>0</v>
      </c>
      <c r="I3944" s="3">
        <f>G3944+H3944</f>
        <v>12020000</v>
      </c>
    </row>
    <row r="3945" spans="5:9" ht="12.75" customHeight="1" thickBot="1">
      <c r="E3945" s="23" t="s">
        <v>168</v>
      </c>
      <c r="F3945" s="23"/>
      <c r="G3945" s="5">
        <f>SUM(G3944:G3944)</f>
        <v>12020000</v>
      </c>
      <c r="H3945" s="5">
        <f>SUM(H3944:H3944)</f>
        <v>0</v>
      </c>
      <c r="I3945" s="5">
        <f>G3945+H3945</f>
        <v>12020000</v>
      </c>
    </row>
    <row r="3947" spans="1:6" ht="12.75" customHeight="1">
      <c r="A3947" s="6" t="s">
        <v>983</v>
      </c>
      <c r="B3947" s="6" t="s">
        <v>1205</v>
      </c>
      <c r="C3947" s="6"/>
      <c r="D3947" s="8"/>
      <c r="E3947" s="22" t="s">
        <v>984</v>
      </c>
      <c r="F3947" s="22"/>
    </row>
    <row r="3948" spans="1:6" ht="12.75" customHeight="1">
      <c r="A3948" s="6"/>
      <c r="B3948" s="6"/>
      <c r="C3948" s="6" t="s">
        <v>1313</v>
      </c>
      <c r="D3948" s="8"/>
      <c r="E3948" s="22" t="s">
        <v>1314</v>
      </c>
      <c r="F3948" s="22"/>
    </row>
    <row r="3949" spans="4:9" ht="12.75" customHeight="1">
      <c r="D3949" s="7" t="s">
        <v>1361</v>
      </c>
      <c r="E3949" s="20" t="s">
        <v>198</v>
      </c>
      <c r="F3949" s="20"/>
      <c r="G3949" s="3">
        <v>3389000</v>
      </c>
      <c r="H3949" s="3">
        <v>0</v>
      </c>
      <c r="I3949" s="3">
        <f aca="true" t="shared" si="175" ref="I3949:I3959">G3949+H3949</f>
        <v>3389000</v>
      </c>
    </row>
    <row r="3950" spans="4:9" ht="12.75" customHeight="1">
      <c r="D3950" s="7" t="s">
        <v>1362</v>
      </c>
      <c r="E3950" s="20" t="s">
        <v>1319</v>
      </c>
      <c r="F3950" s="20"/>
      <c r="G3950" s="3">
        <v>607000</v>
      </c>
      <c r="H3950" s="3">
        <v>0</v>
      </c>
      <c r="I3950" s="3">
        <f t="shared" si="175"/>
        <v>607000</v>
      </c>
    </row>
    <row r="3951" spans="4:9" ht="12.75" customHeight="1">
      <c r="D3951" s="7" t="s">
        <v>1369</v>
      </c>
      <c r="E3951" s="20" t="s">
        <v>1320</v>
      </c>
      <c r="F3951" s="20"/>
      <c r="G3951" s="3">
        <v>10000</v>
      </c>
      <c r="H3951" s="3">
        <v>0</v>
      </c>
      <c r="I3951" s="3">
        <f t="shared" si="175"/>
        <v>10000</v>
      </c>
    </row>
    <row r="3952" spans="4:9" ht="12.75" customHeight="1">
      <c r="D3952" s="7" t="s">
        <v>1372</v>
      </c>
      <c r="E3952" s="20" t="s">
        <v>1322</v>
      </c>
      <c r="F3952" s="20"/>
      <c r="G3952" s="3">
        <v>10000</v>
      </c>
      <c r="H3952" s="3">
        <v>0</v>
      </c>
      <c r="I3952" s="3">
        <f t="shared" si="175"/>
        <v>10000</v>
      </c>
    </row>
    <row r="3953" spans="4:9" ht="12.75" customHeight="1">
      <c r="D3953" s="7" t="s">
        <v>1370</v>
      </c>
      <c r="E3953" s="20" t="s">
        <v>199</v>
      </c>
      <c r="F3953" s="20"/>
      <c r="G3953" s="3">
        <v>29000</v>
      </c>
      <c r="H3953" s="3">
        <v>0</v>
      </c>
      <c r="I3953" s="3">
        <f t="shared" si="175"/>
        <v>29000</v>
      </c>
    </row>
    <row r="3954" spans="4:9" ht="12.75" customHeight="1">
      <c r="D3954" s="7" t="s">
        <v>1363</v>
      </c>
      <c r="E3954" s="20" t="s">
        <v>1323</v>
      </c>
      <c r="F3954" s="20"/>
      <c r="G3954" s="3">
        <v>160000</v>
      </c>
      <c r="H3954" s="3">
        <v>0</v>
      </c>
      <c r="I3954" s="3">
        <f t="shared" si="175"/>
        <v>160000</v>
      </c>
    </row>
    <row r="3955" spans="4:9" ht="12.75" customHeight="1">
      <c r="D3955" s="7" t="s">
        <v>1365</v>
      </c>
      <c r="E3955" s="20" t="s">
        <v>1321</v>
      </c>
      <c r="F3955" s="20"/>
      <c r="G3955" s="3">
        <v>90000</v>
      </c>
      <c r="H3955" s="3">
        <v>0</v>
      </c>
      <c r="I3955" s="3">
        <f t="shared" si="175"/>
        <v>90000</v>
      </c>
    </row>
    <row r="3956" spans="4:9" ht="12.75" customHeight="1">
      <c r="D3956" s="7" t="s">
        <v>1367</v>
      </c>
      <c r="E3956" s="20" t="s">
        <v>1324</v>
      </c>
      <c r="F3956" s="20"/>
      <c r="G3956" s="3">
        <v>13000</v>
      </c>
      <c r="H3956" s="3">
        <v>0</v>
      </c>
      <c r="I3956" s="3">
        <f t="shared" si="175"/>
        <v>13000</v>
      </c>
    </row>
    <row r="3957" spans="4:9" ht="12.75" customHeight="1">
      <c r="D3957" s="7" t="s">
        <v>1375</v>
      </c>
      <c r="E3957" s="20" t="s">
        <v>202</v>
      </c>
      <c r="F3957" s="20"/>
      <c r="G3957" s="3">
        <v>100000</v>
      </c>
      <c r="H3957" s="3">
        <v>0</v>
      </c>
      <c r="I3957" s="3">
        <f t="shared" si="175"/>
        <v>100000</v>
      </c>
    </row>
    <row r="3958" spans="4:9" ht="12.75" customHeight="1">
      <c r="D3958" s="7" t="s">
        <v>1376</v>
      </c>
      <c r="E3958" s="20" t="s">
        <v>1326</v>
      </c>
      <c r="F3958" s="20"/>
      <c r="G3958" s="3">
        <v>200000</v>
      </c>
      <c r="H3958" s="3">
        <v>0</v>
      </c>
      <c r="I3958" s="3">
        <f t="shared" si="175"/>
        <v>200000</v>
      </c>
    </row>
    <row r="3959" spans="4:9" ht="12.75" customHeight="1" thickBot="1">
      <c r="D3959" s="7" t="s">
        <v>1193</v>
      </c>
      <c r="E3959" s="20" t="s">
        <v>211</v>
      </c>
      <c r="F3959" s="20"/>
      <c r="G3959" s="3">
        <v>50000</v>
      </c>
      <c r="H3959" s="3">
        <v>0</v>
      </c>
      <c r="I3959" s="3">
        <f t="shared" si="175"/>
        <v>50000</v>
      </c>
    </row>
    <row r="3960" spans="5:9" ht="12.75" customHeight="1">
      <c r="E3960" s="21" t="s">
        <v>169</v>
      </c>
      <c r="F3960" s="21"/>
      <c r="G3960" s="4"/>
      <c r="H3960" s="4"/>
      <c r="I3960" s="4"/>
    </row>
    <row r="3961" spans="4:9" ht="12.75" customHeight="1" thickBot="1">
      <c r="D3961" s="7" t="s">
        <v>1211</v>
      </c>
      <c r="E3961" s="20" t="s">
        <v>1212</v>
      </c>
      <c r="F3961" s="20"/>
      <c r="G3961" s="3">
        <v>4658000</v>
      </c>
      <c r="I3961" s="3">
        <f>G3961+H3961</f>
        <v>4658000</v>
      </c>
    </row>
    <row r="3962" spans="5:9" ht="12.75" customHeight="1" thickBot="1">
      <c r="E3962" s="23" t="s">
        <v>170</v>
      </c>
      <c r="F3962" s="23"/>
      <c r="G3962" s="5">
        <f>SUM(G3961:G3961)</f>
        <v>4658000</v>
      </c>
      <c r="H3962" s="5">
        <f>SUM(H3961:H3961)</f>
        <v>0</v>
      </c>
      <c r="I3962" s="5">
        <f>G3962+H3962</f>
        <v>4658000</v>
      </c>
    </row>
    <row r="3963" spans="5:9" ht="12.75" customHeight="1">
      <c r="E3963" s="21" t="s">
        <v>171</v>
      </c>
      <c r="F3963" s="21"/>
      <c r="G3963" s="4"/>
      <c r="H3963" s="4"/>
      <c r="I3963" s="4"/>
    </row>
    <row r="3964" spans="4:9" ht="12.75" customHeight="1" thickBot="1">
      <c r="D3964" s="7" t="s">
        <v>1211</v>
      </c>
      <c r="E3964" s="20" t="s">
        <v>1212</v>
      </c>
      <c r="F3964" s="20"/>
      <c r="G3964" s="3">
        <v>4658000</v>
      </c>
      <c r="H3964" s="3">
        <v>0</v>
      </c>
      <c r="I3964" s="3">
        <f>G3964+H3964</f>
        <v>4658000</v>
      </c>
    </row>
    <row r="3965" spans="5:9" ht="12.75" customHeight="1" thickBot="1">
      <c r="E3965" s="23" t="s">
        <v>172</v>
      </c>
      <c r="F3965" s="23"/>
      <c r="G3965" s="5">
        <f>SUM(G3964:G3964)</f>
        <v>4658000</v>
      </c>
      <c r="H3965" s="5">
        <f>SUM(H3964:H3964)</f>
        <v>0</v>
      </c>
      <c r="I3965" s="5">
        <f>G3965+H3965</f>
        <v>4658000</v>
      </c>
    </row>
    <row r="3967" spans="1:6" ht="12.75" customHeight="1">
      <c r="A3967" s="6" t="s">
        <v>985</v>
      </c>
      <c r="B3967" s="6" t="s">
        <v>1205</v>
      </c>
      <c r="C3967" s="6"/>
      <c r="D3967" s="8"/>
      <c r="E3967" s="22" t="s">
        <v>986</v>
      </c>
      <c r="F3967" s="22"/>
    </row>
    <row r="3968" spans="1:6" ht="12.75" customHeight="1">
      <c r="A3968" s="6"/>
      <c r="B3968" s="6"/>
      <c r="C3968" s="6" t="s">
        <v>1287</v>
      </c>
      <c r="D3968" s="8"/>
      <c r="E3968" s="22" t="s">
        <v>1288</v>
      </c>
      <c r="F3968" s="22"/>
    </row>
    <row r="3969" spans="4:9" ht="12.75" customHeight="1">
      <c r="D3969" s="7" t="s">
        <v>1361</v>
      </c>
      <c r="E3969" s="20" t="s">
        <v>198</v>
      </c>
      <c r="F3969" s="20"/>
      <c r="G3969" s="3">
        <v>53582000</v>
      </c>
      <c r="H3969" s="3">
        <v>0</v>
      </c>
      <c r="I3969" s="3">
        <f aca="true" t="shared" si="176" ref="I3969:I3982">G3969+H3969</f>
        <v>53582000</v>
      </c>
    </row>
    <row r="3970" spans="4:9" ht="12.75" customHeight="1">
      <c r="D3970" s="7" t="s">
        <v>1362</v>
      </c>
      <c r="E3970" s="20" t="s">
        <v>1319</v>
      </c>
      <c r="F3970" s="20"/>
      <c r="G3970" s="3">
        <v>9575000</v>
      </c>
      <c r="H3970" s="3">
        <v>0</v>
      </c>
      <c r="I3970" s="3">
        <f t="shared" si="176"/>
        <v>9575000</v>
      </c>
    </row>
    <row r="3971" spans="4:9" ht="12.75" customHeight="1">
      <c r="D3971" s="7" t="s">
        <v>1372</v>
      </c>
      <c r="E3971" s="20" t="s">
        <v>1322</v>
      </c>
      <c r="F3971" s="20"/>
      <c r="G3971" s="3">
        <v>250000</v>
      </c>
      <c r="H3971" s="3">
        <v>250000</v>
      </c>
      <c r="I3971" s="3">
        <f t="shared" si="176"/>
        <v>500000</v>
      </c>
    </row>
    <row r="3972" spans="4:9" ht="12.75" customHeight="1">
      <c r="D3972" s="7" t="s">
        <v>1370</v>
      </c>
      <c r="E3972" s="20" t="s">
        <v>199</v>
      </c>
      <c r="F3972" s="20"/>
      <c r="G3972" s="3">
        <v>500000</v>
      </c>
      <c r="H3972" s="3">
        <v>0</v>
      </c>
      <c r="I3972" s="3">
        <f t="shared" si="176"/>
        <v>500000</v>
      </c>
    </row>
    <row r="3973" spans="4:9" ht="12.75" customHeight="1">
      <c r="D3973" s="7" t="s">
        <v>1363</v>
      </c>
      <c r="E3973" s="20" t="s">
        <v>1323</v>
      </c>
      <c r="F3973" s="20"/>
      <c r="G3973" s="3">
        <v>3000000</v>
      </c>
      <c r="H3973" s="3">
        <v>1875000</v>
      </c>
      <c r="I3973" s="3">
        <f t="shared" si="176"/>
        <v>4875000</v>
      </c>
    </row>
    <row r="3974" spans="4:9" ht="12.75" customHeight="1">
      <c r="D3974" s="7" t="s">
        <v>1365</v>
      </c>
      <c r="E3974" s="20" t="s">
        <v>1321</v>
      </c>
      <c r="F3974" s="20"/>
      <c r="G3974" s="3">
        <v>100000</v>
      </c>
      <c r="H3974" s="3">
        <v>425000</v>
      </c>
      <c r="I3974" s="3">
        <f t="shared" si="176"/>
        <v>525000</v>
      </c>
    </row>
    <row r="3975" spans="4:9" ht="12.75" customHeight="1">
      <c r="D3975" s="7" t="s">
        <v>1367</v>
      </c>
      <c r="E3975" s="20" t="s">
        <v>1324</v>
      </c>
      <c r="F3975" s="20"/>
      <c r="G3975" s="3">
        <v>960000</v>
      </c>
      <c r="H3975" s="3">
        <v>975000</v>
      </c>
      <c r="I3975" s="3">
        <f t="shared" si="176"/>
        <v>1935000</v>
      </c>
    </row>
    <row r="3976" spans="4:9" ht="12.75" customHeight="1">
      <c r="D3976" s="7" t="s">
        <v>1374</v>
      </c>
      <c r="E3976" s="20" t="s">
        <v>1325</v>
      </c>
      <c r="F3976" s="20"/>
      <c r="G3976" s="3">
        <v>100000</v>
      </c>
      <c r="H3976" s="3">
        <v>1275000</v>
      </c>
      <c r="I3976" s="3">
        <f t="shared" si="176"/>
        <v>1375000</v>
      </c>
    </row>
    <row r="3977" spans="4:9" ht="12.75" customHeight="1">
      <c r="D3977" s="7" t="s">
        <v>1375</v>
      </c>
      <c r="E3977" s="20" t="s">
        <v>202</v>
      </c>
      <c r="F3977" s="20"/>
      <c r="G3977" s="3">
        <v>1050000</v>
      </c>
      <c r="H3977" s="3">
        <v>0</v>
      </c>
      <c r="I3977" s="3">
        <f t="shared" si="176"/>
        <v>1050000</v>
      </c>
    </row>
    <row r="3978" spans="4:9" ht="12.75" customHeight="1">
      <c r="D3978" s="7" t="s">
        <v>1376</v>
      </c>
      <c r="E3978" s="20" t="s">
        <v>1326</v>
      </c>
      <c r="F3978" s="20"/>
      <c r="G3978" s="3">
        <v>520000</v>
      </c>
      <c r="H3978" s="3">
        <v>425000</v>
      </c>
      <c r="I3978" s="3">
        <f t="shared" si="176"/>
        <v>945000</v>
      </c>
    </row>
    <row r="3979" spans="4:9" ht="12.75" customHeight="1">
      <c r="D3979" s="7" t="s">
        <v>1189</v>
      </c>
      <c r="E3979" s="20" t="s">
        <v>1329</v>
      </c>
      <c r="F3979" s="20"/>
      <c r="G3979" s="3">
        <v>18700000</v>
      </c>
      <c r="H3979" s="3">
        <v>0</v>
      </c>
      <c r="I3979" s="3">
        <f t="shared" si="176"/>
        <v>18700000</v>
      </c>
    </row>
    <row r="3980" spans="4:9" ht="12.75" customHeight="1">
      <c r="D3980" s="7" t="s">
        <v>1193</v>
      </c>
      <c r="E3980" s="20" t="s">
        <v>211</v>
      </c>
      <c r="F3980" s="20"/>
      <c r="G3980" s="3">
        <v>0</v>
      </c>
      <c r="H3980" s="3">
        <v>500000</v>
      </c>
      <c r="I3980" s="3">
        <f t="shared" si="176"/>
        <v>500000</v>
      </c>
    </row>
    <row r="3981" spans="4:9" ht="12.75" customHeight="1">
      <c r="D3981" s="7" t="s">
        <v>1377</v>
      </c>
      <c r="E3981" s="20" t="s">
        <v>1327</v>
      </c>
      <c r="F3981" s="20"/>
      <c r="G3981" s="3">
        <v>1639000</v>
      </c>
      <c r="H3981" s="3">
        <v>0</v>
      </c>
      <c r="I3981" s="3">
        <f t="shared" si="176"/>
        <v>1639000</v>
      </c>
    </row>
    <row r="3982" spans="4:9" ht="12.75" customHeight="1" thickBot="1">
      <c r="D3982" s="7" t="s">
        <v>1378</v>
      </c>
      <c r="E3982" s="20" t="s">
        <v>1328</v>
      </c>
      <c r="F3982" s="20"/>
      <c r="G3982" s="3">
        <v>2156000</v>
      </c>
      <c r="H3982" s="3">
        <v>0</v>
      </c>
      <c r="I3982" s="3">
        <f t="shared" si="176"/>
        <v>2156000</v>
      </c>
    </row>
    <row r="3983" spans="5:9" ht="12.75" customHeight="1">
      <c r="E3983" s="21" t="s">
        <v>24</v>
      </c>
      <c r="F3983" s="21"/>
      <c r="G3983" s="4"/>
      <c r="H3983" s="4"/>
      <c r="I3983" s="4"/>
    </row>
    <row r="3984" spans="4:9" ht="12.75" customHeight="1">
      <c r="D3984" s="7" t="s">
        <v>1211</v>
      </c>
      <c r="E3984" s="20" t="s">
        <v>1212</v>
      </c>
      <c r="F3984" s="20"/>
      <c r="G3984" s="3">
        <v>92132000</v>
      </c>
      <c r="I3984" s="3">
        <f>G3984+H3984</f>
        <v>92132000</v>
      </c>
    </row>
    <row r="3985" spans="4:9" ht="12.75" customHeight="1" thickBot="1">
      <c r="D3985" s="7" t="s">
        <v>1223</v>
      </c>
      <c r="E3985" s="20" t="s">
        <v>1224</v>
      </c>
      <c r="F3985" s="20"/>
      <c r="H3985" s="3">
        <v>5725000</v>
      </c>
      <c r="I3985" s="3">
        <f>G3985+H3985</f>
        <v>5725000</v>
      </c>
    </row>
    <row r="3986" spans="5:9" ht="12.75" customHeight="1" thickBot="1">
      <c r="E3986" s="23" t="s">
        <v>25</v>
      </c>
      <c r="F3986" s="23"/>
      <c r="G3986" s="5">
        <f>SUM(G3984:G3985)</f>
        <v>92132000</v>
      </c>
      <c r="H3986" s="5">
        <f>SUM(H3984:H3985)</f>
        <v>5725000</v>
      </c>
      <c r="I3986" s="5">
        <f>G3986+H3986</f>
        <v>97857000</v>
      </c>
    </row>
    <row r="3987" spans="5:9" ht="12.75" customHeight="1">
      <c r="E3987" s="21" t="s">
        <v>173</v>
      </c>
      <c r="F3987" s="21"/>
      <c r="G3987" s="4"/>
      <c r="H3987" s="4"/>
      <c r="I3987" s="4"/>
    </row>
    <row r="3988" spans="4:9" ht="12.75" customHeight="1">
      <c r="D3988" s="7" t="s">
        <v>1211</v>
      </c>
      <c r="E3988" s="20" t="s">
        <v>1212</v>
      </c>
      <c r="F3988" s="20"/>
      <c r="G3988" s="3">
        <v>92132000</v>
      </c>
      <c r="H3988" s="3">
        <v>0</v>
      </c>
      <c r="I3988" s="3">
        <f>G3988+H3988</f>
        <v>92132000</v>
      </c>
    </row>
    <row r="3989" spans="4:9" ht="12.75" customHeight="1" thickBot="1">
      <c r="D3989" s="7" t="s">
        <v>1223</v>
      </c>
      <c r="E3989" s="20" t="s">
        <v>1224</v>
      </c>
      <c r="F3989" s="20"/>
      <c r="G3989" s="3">
        <v>0</v>
      </c>
      <c r="H3989" s="3">
        <v>5725000</v>
      </c>
      <c r="I3989" s="3">
        <f>G3989+H3989</f>
        <v>5725000</v>
      </c>
    </row>
    <row r="3990" spans="5:9" ht="12.75" customHeight="1" thickBot="1">
      <c r="E3990" s="23" t="s">
        <v>174</v>
      </c>
      <c r="F3990" s="23"/>
      <c r="G3990" s="5">
        <f>SUM(G3988:G3989)</f>
        <v>92132000</v>
      </c>
      <c r="H3990" s="5">
        <f>SUM(H3988:H3989)</f>
        <v>5725000</v>
      </c>
      <c r="I3990" s="5">
        <f>G3990+H3990</f>
        <v>97857000</v>
      </c>
    </row>
    <row r="3992" spans="1:6" ht="12.75" customHeight="1">
      <c r="A3992" s="6" t="s">
        <v>987</v>
      </c>
      <c r="B3992" s="6" t="s">
        <v>1205</v>
      </c>
      <c r="C3992" s="6"/>
      <c r="D3992" s="8"/>
      <c r="E3992" s="22" t="s">
        <v>988</v>
      </c>
      <c r="F3992" s="22"/>
    </row>
    <row r="3993" spans="1:6" ht="14.25" customHeight="1">
      <c r="A3993" s="6"/>
      <c r="B3993" s="6"/>
      <c r="C3993" s="6" t="s">
        <v>1241</v>
      </c>
      <c r="D3993" s="8"/>
      <c r="E3993" s="22" t="s">
        <v>1242</v>
      </c>
      <c r="F3993" s="22"/>
    </row>
    <row r="3994" spans="4:9" ht="12.75" customHeight="1">
      <c r="D3994" s="7" t="s">
        <v>1361</v>
      </c>
      <c r="E3994" s="20" t="s">
        <v>198</v>
      </c>
      <c r="F3994" s="20"/>
      <c r="G3994" s="3">
        <v>16215000</v>
      </c>
      <c r="H3994" s="3">
        <v>0</v>
      </c>
      <c r="I3994" s="3">
        <f aca="true" t="shared" si="177" ref="I3994:I4003">G3994+H3994</f>
        <v>16215000</v>
      </c>
    </row>
    <row r="3995" spans="4:9" ht="12.75" customHeight="1">
      <c r="D3995" s="7" t="s">
        <v>1362</v>
      </c>
      <c r="E3995" s="20" t="s">
        <v>1319</v>
      </c>
      <c r="F3995" s="20"/>
      <c r="G3995" s="3">
        <v>2895000</v>
      </c>
      <c r="H3995" s="3">
        <v>0</v>
      </c>
      <c r="I3995" s="3">
        <f t="shared" si="177"/>
        <v>2895000</v>
      </c>
    </row>
    <row r="3996" spans="4:9" ht="12.75" customHeight="1">
      <c r="D3996" s="7" t="s">
        <v>1372</v>
      </c>
      <c r="E3996" s="20" t="s">
        <v>1322</v>
      </c>
      <c r="F3996" s="20"/>
      <c r="G3996" s="3">
        <v>660000</v>
      </c>
      <c r="H3996" s="3">
        <v>0</v>
      </c>
      <c r="I3996" s="3">
        <f t="shared" si="177"/>
        <v>660000</v>
      </c>
    </row>
    <row r="3997" spans="4:9" ht="12.75" customHeight="1">
      <c r="D3997" s="7" t="s">
        <v>1370</v>
      </c>
      <c r="E3997" s="20" t="s">
        <v>199</v>
      </c>
      <c r="F3997" s="20"/>
      <c r="G3997" s="3">
        <v>188000</v>
      </c>
      <c r="H3997" s="3">
        <v>0</v>
      </c>
      <c r="I3997" s="3">
        <f t="shared" si="177"/>
        <v>188000</v>
      </c>
    </row>
    <row r="3998" spans="4:9" ht="12.75" customHeight="1">
      <c r="D3998" s="7" t="s">
        <v>1363</v>
      </c>
      <c r="E3998" s="20" t="s">
        <v>1323</v>
      </c>
      <c r="F3998" s="20"/>
      <c r="G3998" s="3">
        <v>590000</v>
      </c>
      <c r="H3998" s="3">
        <v>0</v>
      </c>
      <c r="I3998" s="3">
        <f t="shared" si="177"/>
        <v>590000</v>
      </c>
    </row>
    <row r="3999" spans="4:9" ht="12.75" customHeight="1">
      <c r="D3999" s="7" t="s">
        <v>1365</v>
      </c>
      <c r="E3999" s="20" t="s">
        <v>1321</v>
      </c>
      <c r="F3999" s="20"/>
      <c r="G3999" s="3">
        <v>140000</v>
      </c>
      <c r="H3999" s="3">
        <v>0</v>
      </c>
      <c r="I3999" s="3">
        <f t="shared" si="177"/>
        <v>140000</v>
      </c>
    </row>
    <row r="4000" spans="4:9" ht="12.75" customHeight="1">
      <c r="D4000" s="7" t="s">
        <v>1367</v>
      </c>
      <c r="E4000" s="20" t="s">
        <v>1324</v>
      </c>
      <c r="F4000" s="20"/>
      <c r="G4000" s="3">
        <v>664000</v>
      </c>
      <c r="H4000" s="3">
        <v>0</v>
      </c>
      <c r="I4000" s="3">
        <f t="shared" si="177"/>
        <v>664000</v>
      </c>
    </row>
    <row r="4001" spans="4:9" ht="12.75" customHeight="1">
      <c r="D4001" s="7" t="s">
        <v>1375</v>
      </c>
      <c r="E4001" s="20" t="s">
        <v>202</v>
      </c>
      <c r="F4001" s="20"/>
      <c r="G4001" s="3">
        <v>32000</v>
      </c>
      <c r="H4001" s="3">
        <v>0</v>
      </c>
      <c r="I4001" s="3">
        <f t="shared" si="177"/>
        <v>32000</v>
      </c>
    </row>
    <row r="4002" spans="4:9" ht="12.75" customHeight="1">
      <c r="D4002" s="7" t="s">
        <v>1376</v>
      </c>
      <c r="E4002" s="20" t="s">
        <v>1326</v>
      </c>
      <c r="F4002" s="20"/>
      <c r="G4002" s="3">
        <v>186000</v>
      </c>
      <c r="H4002" s="3">
        <v>0</v>
      </c>
      <c r="I4002" s="3">
        <f t="shared" si="177"/>
        <v>186000</v>
      </c>
    </row>
    <row r="4003" spans="4:9" ht="12.75" customHeight="1" thickBot="1">
      <c r="D4003" s="7" t="s">
        <v>1193</v>
      </c>
      <c r="E4003" s="20" t="s">
        <v>211</v>
      </c>
      <c r="F4003" s="20"/>
      <c r="G4003" s="3">
        <v>20000</v>
      </c>
      <c r="H4003" s="3">
        <v>0</v>
      </c>
      <c r="I4003" s="3">
        <f t="shared" si="177"/>
        <v>20000</v>
      </c>
    </row>
    <row r="4004" spans="5:9" ht="12.75" customHeight="1">
      <c r="E4004" s="21" t="s">
        <v>1681</v>
      </c>
      <c r="F4004" s="21"/>
      <c r="G4004" s="4"/>
      <c r="H4004" s="4"/>
      <c r="I4004" s="4"/>
    </row>
    <row r="4005" spans="4:9" ht="12.75" customHeight="1" thickBot="1">
      <c r="D4005" s="7" t="s">
        <v>1211</v>
      </c>
      <c r="E4005" s="20" t="s">
        <v>1212</v>
      </c>
      <c r="F4005" s="20"/>
      <c r="G4005" s="3">
        <v>21590000</v>
      </c>
      <c r="I4005" s="3">
        <f>G4005+H4005</f>
        <v>21590000</v>
      </c>
    </row>
    <row r="4006" spans="5:9" ht="12.75" customHeight="1" thickBot="1">
      <c r="E4006" s="23" t="s">
        <v>1682</v>
      </c>
      <c r="F4006" s="23"/>
      <c r="G4006" s="5">
        <f>SUM(G4005:G4005)</f>
        <v>21590000</v>
      </c>
      <c r="H4006" s="5">
        <f>SUM(H4005:H4005)</f>
        <v>0</v>
      </c>
      <c r="I4006" s="5">
        <f>G4006+H4006</f>
        <v>21590000</v>
      </c>
    </row>
    <row r="4007" spans="5:9" ht="12.75" customHeight="1">
      <c r="E4007" s="21" t="s">
        <v>175</v>
      </c>
      <c r="F4007" s="21"/>
      <c r="G4007" s="4"/>
      <c r="H4007" s="4"/>
      <c r="I4007" s="4"/>
    </row>
    <row r="4008" spans="4:9" ht="12.75" customHeight="1" thickBot="1">
      <c r="D4008" s="7" t="s">
        <v>1211</v>
      </c>
      <c r="E4008" s="20" t="s">
        <v>1212</v>
      </c>
      <c r="F4008" s="20"/>
      <c r="G4008" s="3">
        <v>21590000</v>
      </c>
      <c r="H4008" s="3">
        <v>0</v>
      </c>
      <c r="I4008" s="3">
        <f>G4008+H4008</f>
        <v>21590000</v>
      </c>
    </row>
    <row r="4009" spans="5:9" ht="12.75" customHeight="1" thickBot="1">
      <c r="E4009" s="23" t="s">
        <v>176</v>
      </c>
      <c r="F4009" s="23"/>
      <c r="G4009" s="5">
        <f>SUM(G4008:G4008)</f>
        <v>21590000</v>
      </c>
      <c r="H4009" s="5">
        <f>SUM(H4008:H4008)</f>
        <v>0</v>
      </c>
      <c r="I4009" s="5">
        <f>G4009+H4009</f>
        <v>21590000</v>
      </c>
    </row>
    <row r="4011" spans="1:6" ht="25.5" customHeight="1">
      <c r="A4011" s="6" t="s">
        <v>989</v>
      </c>
      <c r="B4011" s="6" t="s">
        <v>1205</v>
      </c>
      <c r="C4011" s="6"/>
      <c r="D4011" s="8"/>
      <c r="E4011" s="22" t="s">
        <v>990</v>
      </c>
      <c r="F4011" s="22"/>
    </row>
    <row r="4012" spans="1:6" ht="12.75" customHeight="1">
      <c r="A4012" s="6"/>
      <c r="B4012" s="6"/>
      <c r="C4012" s="6" t="s">
        <v>1227</v>
      </c>
      <c r="D4012" s="8"/>
      <c r="E4012" s="22" t="s">
        <v>1228</v>
      </c>
      <c r="F4012" s="22"/>
    </row>
    <row r="4013" spans="4:9" ht="12.75" customHeight="1">
      <c r="D4013" s="7" t="s">
        <v>1363</v>
      </c>
      <c r="E4013" s="20" t="s">
        <v>1323</v>
      </c>
      <c r="F4013" s="20"/>
      <c r="G4013" s="3">
        <v>10000</v>
      </c>
      <c r="H4013" s="3">
        <v>0</v>
      </c>
      <c r="I4013" s="3">
        <f>G4013+H4013</f>
        <v>10000</v>
      </c>
    </row>
    <row r="4014" spans="4:9" ht="12.75" customHeight="1">
      <c r="D4014" s="7" t="s">
        <v>1365</v>
      </c>
      <c r="E4014" s="20" t="s">
        <v>1321</v>
      </c>
      <c r="F4014" s="20"/>
      <c r="G4014" s="3">
        <v>10000</v>
      </c>
      <c r="H4014" s="3">
        <v>0</v>
      </c>
      <c r="I4014" s="3">
        <f>G4014+H4014</f>
        <v>10000</v>
      </c>
    </row>
    <row r="4015" spans="4:9" ht="12.75" customHeight="1" thickBot="1">
      <c r="D4015" s="7" t="s">
        <v>1367</v>
      </c>
      <c r="E4015" s="20" t="s">
        <v>1324</v>
      </c>
      <c r="F4015" s="20"/>
      <c r="G4015" s="3">
        <v>10000</v>
      </c>
      <c r="H4015" s="3">
        <v>0</v>
      </c>
      <c r="I4015" s="3">
        <f>G4015+H4015</f>
        <v>10000</v>
      </c>
    </row>
    <row r="4016" spans="5:9" ht="12.75" customHeight="1">
      <c r="E4016" s="21" t="s">
        <v>1130</v>
      </c>
      <c r="F4016" s="21"/>
      <c r="G4016" s="4"/>
      <c r="H4016" s="4"/>
      <c r="I4016" s="4"/>
    </row>
    <row r="4017" spans="4:9" ht="12.75" customHeight="1" thickBot="1">
      <c r="D4017" s="7" t="s">
        <v>1211</v>
      </c>
      <c r="E4017" s="20" t="s">
        <v>1212</v>
      </c>
      <c r="F4017" s="20"/>
      <c r="G4017" s="3">
        <v>30000</v>
      </c>
      <c r="I4017" s="3">
        <f>G4017+H4017</f>
        <v>30000</v>
      </c>
    </row>
    <row r="4018" spans="5:9" ht="12.75" customHeight="1" thickBot="1">
      <c r="E4018" s="23" t="s">
        <v>1131</v>
      </c>
      <c r="F4018" s="23"/>
      <c r="G4018" s="5">
        <f>SUM(G4017:G4017)</f>
        <v>30000</v>
      </c>
      <c r="H4018" s="5">
        <f>SUM(H4017:H4017)</f>
        <v>0</v>
      </c>
      <c r="I4018" s="5">
        <f>G4018+H4018</f>
        <v>30000</v>
      </c>
    </row>
    <row r="4019" spans="5:9" ht="12.75" customHeight="1">
      <c r="E4019" s="21" t="s">
        <v>177</v>
      </c>
      <c r="F4019" s="21"/>
      <c r="G4019" s="4"/>
      <c r="H4019" s="4"/>
      <c r="I4019" s="4"/>
    </row>
    <row r="4020" spans="4:9" ht="12.75" customHeight="1" thickBot="1">
      <c r="D4020" s="7" t="s">
        <v>1211</v>
      </c>
      <c r="E4020" s="20" t="s">
        <v>1212</v>
      </c>
      <c r="F4020" s="20"/>
      <c r="G4020" s="3">
        <v>30000</v>
      </c>
      <c r="H4020" s="3">
        <v>0</v>
      </c>
      <c r="I4020" s="3">
        <f>G4020+H4020</f>
        <v>30000</v>
      </c>
    </row>
    <row r="4021" spans="5:9" ht="12.75" customHeight="1" thickBot="1">
      <c r="E4021" s="23" t="s">
        <v>178</v>
      </c>
      <c r="F4021" s="23"/>
      <c r="G4021" s="5">
        <f>SUM(G4020:G4020)</f>
        <v>30000</v>
      </c>
      <c r="H4021" s="5">
        <f>SUM(H4020:H4020)</f>
        <v>0</v>
      </c>
      <c r="I4021" s="5">
        <f>G4021+H4021</f>
        <v>30000</v>
      </c>
    </row>
    <row r="4023" spans="1:6" ht="12.75" customHeight="1">
      <c r="A4023" s="6" t="s">
        <v>991</v>
      </c>
      <c r="B4023" s="6" t="s">
        <v>1205</v>
      </c>
      <c r="C4023" s="6"/>
      <c r="D4023" s="8"/>
      <c r="E4023" s="22" t="s">
        <v>992</v>
      </c>
      <c r="F4023" s="22"/>
    </row>
    <row r="4024" spans="1:6" ht="14.25" customHeight="1">
      <c r="A4024" s="6"/>
      <c r="B4024" s="6"/>
      <c r="C4024" s="6" t="s">
        <v>1241</v>
      </c>
      <c r="D4024" s="8"/>
      <c r="E4024" s="22" t="s">
        <v>1242</v>
      </c>
      <c r="F4024" s="22"/>
    </row>
    <row r="4025" spans="4:9" ht="12.75" customHeight="1">
      <c r="D4025" s="7" t="s">
        <v>1361</v>
      </c>
      <c r="E4025" s="20" t="s">
        <v>198</v>
      </c>
      <c r="F4025" s="20"/>
      <c r="G4025" s="3">
        <v>173000</v>
      </c>
      <c r="H4025" s="3">
        <v>0</v>
      </c>
      <c r="I4025" s="3">
        <f aca="true" t="shared" si="178" ref="I4025:I4030">G4025+H4025</f>
        <v>173000</v>
      </c>
    </row>
    <row r="4026" spans="4:9" ht="12.75" customHeight="1">
      <c r="D4026" s="7" t="s">
        <v>1362</v>
      </c>
      <c r="E4026" s="20" t="s">
        <v>1319</v>
      </c>
      <c r="F4026" s="20"/>
      <c r="G4026" s="3">
        <v>31000</v>
      </c>
      <c r="H4026" s="3">
        <v>0</v>
      </c>
      <c r="I4026" s="3">
        <f t="shared" si="178"/>
        <v>31000</v>
      </c>
    </row>
    <row r="4027" spans="4:9" ht="12.75" customHeight="1">
      <c r="D4027" s="7" t="s">
        <v>1363</v>
      </c>
      <c r="E4027" s="20" t="s">
        <v>1323</v>
      </c>
      <c r="F4027" s="20"/>
      <c r="G4027" s="3">
        <v>5000</v>
      </c>
      <c r="H4027" s="3">
        <v>0</v>
      </c>
      <c r="I4027" s="3">
        <f t="shared" si="178"/>
        <v>5000</v>
      </c>
    </row>
    <row r="4028" spans="4:9" ht="12.75" customHeight="1">
      <c r="D4028" s="7" t="s">
        <v>1365</v>
      </c>
      <c r="E4028" s="20" t="s">
        <v>1321</v>
      </c>
      <c r="F4028" s="20"/>
      <c r="G4028" s="3">
        <v>6000</v>
      </c>
      <c r="H4028" s="3">
        <v>0</v>
      </c>
      <c r="I4028" s="3">
        <f t="shared" si="178"/>
        <v>6000</v>
      </c>
    </row>
    <row r="4029" spans="4:9" ht="12.75" customHeight="1">
      <c r="D4029" s="7" t="s">
        <v>1367</v>
      </c>
      <c r="E4029" s="20" t="s">
        <v>1324</v>
      </c>
      <c r="F4029" s="20"/>
      <c r="G4029" s="3">
        <v>4000</v>
      </c>
      <c r="H4029" s="3">
        <v>0</v>
      </c>
      <c r="I4029" s="3">
        <f t="shared" si="178"/>
        <v>4000</v>
      </c>
    </row>
    <row r="4030" spans="4:9" ht="12.75" customHeight="1" thickBot="1">
      <c r="D4030" s="7" t="s">
        <v>1378</v>
      </c>
      <c r="E4030" s="20" t="s">
        <v>1328</v>
      </c>
      <c r="F4030" s="20"/>
      <c r="G4030" s="3">
        <v>10000</v>
      </c>
      <c r="H4030" s="3">
        <v>0</v>
      </c>
      <c r="I4030" s="3">
        <f t="shared" si="178"/>
        <v>10000</v>
      </c>
    </row>
    <row r="4031" spans="5:9" ht="12.75" customHeight="1">
      <c r="E4031" s="21" t="s">
        <v>1681</v>
      </c>
      <c r="F4031" s="21"/>
      <c r="G4031" s="4"/>
      <c r="H4031" s="4"/>
      <c r="I4031" s="4"/>
    </row>
    <row r="4032" spans="4:9" ht="12.75" customHeight="1" thickBot="1">
      <c r="D4032" s="7" t="s">
        <v>1211</v>
      </c>
      <c r="E4032" s="20" t="s">
        <v>1212</v>
      </c>
      <c r="F4032" s="20"/>
      <c r="G4032" s="3">
        <v>229000</v>
      </c>
      <c r="I4032" s="3">
        <f>G4032+H4032</f>
        <v>229000</v>
      </c>
    </row>
    <row r="4033" spans="5:9" ht="12.75" customHeight="1" thickBot="1">
      <c r="E4033" s="23" t="s">
        <v>1682</v>
      </c>
      <c r="F4033" s="23"/>
      <c r="G4033" s="5">
        <f>SUM(G4032:G4032)</f>
        <v>229000</v>
      </c>
      <c r="H4033" s="5">
        <f>SUM(H4032:H4032)</f>
        <v>0</v>
      </c>
      <c r="I4033" s="5">
        <f>G4033+H4033</f>
        <v>229000</v>
      </c>
    </row>
    <row r="4034" spans="5:9" ht="12.75" customHeight="1">
      <c r="E4034" s="21" t="s">
        <v>179</v>
      </c>
      <c r="F4034" s="21"/>
      <c r="G4034" s="4"/>
      <c r="H4034" s="4"/>
      <c r="I4034" s="4"/>
    </row>
    <row r="4035" spans="4:9" ht="12.75" customHeight="1" thickBot="1">
      <c r="D4035" s="7" t="s">
        <v>1211</v>
      </c>
      <c r="E4035" s="20" t="s">
        <v>1212</v>
      </c>
      <c r="F4035" s="20"/>
      <c r="G4035" s="3">
        <v>229000</v>
      </c>
      <c r="H4035" s="3">
        <v>0</v>
      </c>
      <c r="I4035" s="3">
        <f>G4035+H4035</f>
        <v>229000</v>
      </c>
    </row>
    <row r="4036" spans="5:9" ht="12.75" customHeight="1" thickBot="1">
      <c r="E4036" s="23" t="s">
        <v>180</v>
      </c>
      <c r="F4036" s="23"/>
      <c r="G4036" s="5">
        <f>SUM(G4035:G4035)</f>
        <v>229000</v>
      </c>
      <c r="H4036" s="5">
        <f>SUM(H4035:H4035)</f>
        <v>0</v>
      </c>
      <c r="I4036" s="5">
        <f>G4036+H4036</f>
        <v>229000</v>
      </c>
    </row>
    <row r="4038" spans="1:6" ht="12.75" customHeight="1">
      <c r="A4038" s="6" t="s">
        <v>993</v>
      </c>
      <c r="B4038" s="6" t="s">
        <v>1205</v>
      </c>
      <c r="C4038" s="6"/>
      <c r="D4038" s="8"/>
      <c r="E4038" s="22" t="s">
        <v>994</v>
      </c>
      <c r="F4038" s="22"/>
    </row>
    <row r="4039" spans="1:6" ht="12.75" customHeight="1">
      <c r="A4039" s="6"/>
      <c r="B4039" s="6"/>
      <c r="C4039" s="6" t="s">
        <v>1270</v>
      </c>
      <c r="D4039" s="8"/>
      <c r="E4039" s="22" t="s">
        <v>1271</v>
      </c>
      <c r="F4039" s="22"/>
    </row>
    <row r="4040" spans="4:9" ht="12.75" customHeight="1">
      <c r="D4040" s="7" t="s">
        <v>1361</v>
      </c>
      <c r="E4040" s="20" t="s">
        <v>198</v>
      </c>
      <c r="F4040" s="20"/>
      <c r="G4040" s="3">
        <v>511000</v>
      </c>
      <c r="H4040" s="3">
        <v>0</v>
      </c>
      <c r="I4040" s="3">
        <f aca="true" t="shared" si="179" ref="I4040:I4048">G4040+H4040</f>
        <v>511000</v>
      </c>
    </row>
    <row r="4041" spans="4:9" ht="12.75" customHeight="1">
      <c r="D4041" s="7" t="s">
        <v>1362</v>
      </c>
      <c r="E4041" s="20" t="s">
        <v>1319</v>
      </c>
      <c r="F4041" s="20"/>
      <c r="G4041" s="3">
        <v>92000</v>
      </c>
      <c r="H4041" s="3">
        <v>0</v>
      </c>
      <c r="I4041" s="3">
        <f t="shared" si="179"/>
        <v>92000</v>
      </c>
    </row>
    <row r="4042" spans="4:9" ht="12.75" customHeight="1">
      <c r="D4042" s="7" t="s">
        <v>1372</v>
      </c>
      <c r="E4042" s="20" t="s">
        <v>1322</v>
      </c>
      <c r="F4042" s="20"/>
      <c r="G4042" s="3">
        <v>13000</v>
      </c>
      <c r="H4042" s="3">
        <v>0</v>
      </c>
      <c r="I4042" s="3">
        <f t="shared" si="179"/>
        <v>13000</v>
      </c>
    </row>
    <row r="4043" spans="4:9" ht="12.75" customHeight="1">
      <c r="D4043" s="7" t="s">
        <v>1370</v>
      </c>
      <c r="E4043" s="20" t="s">
        <v>199</v>
      </c>
      <c r="F4043" s="20"/>
      <c r="G4043" s="3">
        <v>6000</v>
      </c>
      <c r="H4043" s="3">
        <v>0</v>
      </c>
      <c r="I4043" s="3">
        <f t="shared" si="179"/>
        <v>6000</v>
      </c>
    </row>
    <row r="4044" spans="4:9" ht="12.75" customHeight="1">
      <c r="D4044" s="7" t="s">
        <v>1363</v>
      </c>
      <c r="E4044" s="20" t="s">
        <v>1323</v>
      </c>
      <c r="F4044" s="20"/>
      <c r="G4044" s="3">
        <v>20000</v>
      </c>
      <c r="H4044" s="3">
        <v>0</v>
      </c>
      <c r="I4044" s="3">
        <f t="shared" si="179"/>
        <v>20000</v>
      </c>
    </row>
    <row r="4045" spans="4:9" ht="12.75" customHeight="1">
      <c r="D4045" s="7" t="s">
        <v>1365</v>
      </c>
      <c r="E4045" s="20" t="s">
        <v>1321</v>
      </c>
      <c r="F4045" s="20"/>
      <c r="G4045" s="3">
        <v>10000</v>
      </c>
      <c r="H4045" s="3">
        <v>0</v>
      </c>
      <c r="I4045" s="3">
        <f t="shared" si="179"/>
        <v>10000</v>
      </c>
    </row>
    <row r="4046" spans="4:9" ht="12.75" customHeight="1">
      <c r="D4046" s="7" t="s">
        <v>1367</v>
      </c>
      <c r="E4046" s="20" t="s">
        <v>1324</v>
      </c>
      <c r="F4046" s="20"/>
      <c r="G4046" s="3">
        <v>10000</v>
      </c>
      <c r="H4046" s="3">
        <v>0</v>
      </c>
      <c r="I4046" s="3">
        <f t="shared" si="179"/>
        <v>10000</v>
      </c>
    </row>
    <row r="4047" spans="4:9" ht="12.75" customHeight="1">
      <c r="D4047" s="7" t="s">
        <v>1376</v>
      </c>
      <c r="E4047" s="20" t="s">
        <v>1326</v>
      </c>
      <c r="F4047" s="20"/>
      <c r="G4047" s="3">
        <v>10000</v>
      </c>
      <c r="H4047" s="3">
        <v>0</v>
      </c>
      <c r="I4047" s="3">
        <f t="shared" si="179"/>
        <v>10000</v>
      </c>
    </row>
    <row r="4048" spans="4:9" ht="12.75" customHeight="1" thickBot="1">
      <c r="D4048" s="7" t="s">
        <v>1378</v>
      </c>
      <c r="E4048" s="20" t="s">
        <v>1328</v>
      </c>
      <c r="F4048" s="20"/>
      <c r="G4048" s="3">
        <v>5000</v>
      </c>
      <c r="H4048" s="3">
        <v>0</v>
      </c>
      <c r="I4048" s="3">
        <f t="shared" si="179"/>
        <v>5000</v>
      </c>
    </row>
    <row r="4049" spans="5:9" ht="12.75" customHeight="1">
      <c r="E4049" s="21" t="s">
        <v>1726</v>
      </c>
      <c r="F4049" s="21"/>
      <c r="G4049" s="4"/>
      <c r="H4049" s="4"/>
      <c r="I4049" s="4"/>
    </row>
    <row r="4050" spans="4:9" ht="12.75" customHeight="1" thickBot="1">
      <c r="D4050" s="7" t="s">
        <v>1211</v>
      </c>
      <c r="E4050" s="20" t="s">
        <v>1212</v>
      </c>
      <c r="F4050" s="20"/>
      <c r="G4050" s="3">
        <v>677000</v>
      </c>
      <c r="I4050" s="3">
        <f>G4050+H4050</f>
        <v>677000</v>
      </c>
    </row>
    <row r="4051" spans="5:9" ht="12.75" customHeight="1" thickBot="1">
      <c r="E4051" s="23" t="s">
        <v>1727</v>
      </c>
      <c r="F4051" s="23"/>
      <c r="G4051" s="5">
        <f>SUM(G4050:G4050)</f>
        <v>677000</v>
      </c>
      <c r="H4051" s="5">
        <f>SUM(H4050:H4050)</f>
        <v>0</v>
      </c>
      <c r="I4051" s="5">
        <f>G4051+H4051</f>
        <v>677000</v>
      </c>
    </row>
    <row r="4052" spans="5:9" ht="12.75" customHeight="1">
      <c r="E4052" s="21" t="s">
        <v>181</v>
      </c>
      <c r="F4052" s="21"/>
      <c r="G4052" s="4"/>
      <c r="H4052" s="4"/>
      <c r="I4052" s="4"/>
    </row>
    <row r="4053" spans="4:9" ht="12.75" customHeight="1" thickBot="1">
      <c r="D4053" s="7" t="s">
        <v>1211</v>
      </c>
      <c r="E4053" s="20" t="s">
        <v>1212</v>
      </c>
      <c r="F4053" s="20"/>
      <c r="G4053" s="3">
        <v>677000</v>
      </c>
      <c r="H4053" s="3">
        <v>0</v>
      </c>
      <c r="I4053" s="3">
        <f>G4053+H4053</f>
        <v>677000</v>
      </c>
    </row>
    <row r="4054" spans="5:9" ht="12.75" customHeight="1" thickBot="1">
      <c r="E4054" s="23" t="s">
        <v>182</v>
      </c>
      <c r="F4054" s="23"/>
      <c r="G4054" s="5">
        <f>SUM(G4053:G4053)</f>
        <v>677000</v>
      </c>
      <c r="H4054" s="5">
        <f>SUM(H4053:H4053)</f>
        <v>0</v>
      </c>
      <c r="I4054" s="5">
        <f>G4054+H4054</f>
        <v>677000</v>
      </c>
    </row>
    <row r="4056" spans="1:6" ht="12.75" customHeight="1">
      <c r="A4056" s="6" t="s">
        <v>995</v>
      </c>
      <c r="B4056" s="6" t="s">
        <v>1205</v>
      </c>
      <c r="C4056" s="6"/>
      <c r="D4056" s="8"/>
      <c r="E4056" s="22" t="s">
        <v>996</v>
      </c>
      <c r="F4056" s="22"/>
    </row>
    <row r="4057" spans="1:6" ht="14.25" customHeight="1">
      <c r="A4057" s="6"/>
      <c r="B4057" s="6"/>
      <c r="C4057" s="6" t="s">
        <v>1241</v>
      </c>
      <c r="D4057" s="8"/>
      <c r="E4057" s="22" t="s">
        <v>1242</v>
      </c>
      <c r="F4057" s="22"/>
    </row>
    <row r="4058" spans="4:9" ht="12.75" customHeight="1">
      <c r="D4058" s="7" t="s">
        <v>1361</v>
      </c>
      <c r="E4058" s="20" t="s">
        <v>198</v>
      </c>
      <c r="F4058" s="20"/>
      <c r="G4058" s="3">
        <v>15430000</v>
      </c>
      <c r="H4058" s="3">
        <v>0</v>
      </c>
      <c r="I4058" s="3">
        <f aca="true" t="shared" si="180" ref="I4058:I4070">G4058+H4058</f>
        <v>15430000</v>
      </c>
    </row>
    <row r="4059" spans="4:9" ht="12.75" customHeight="1">
      <c r="D4059" s="7" t="s">
        <v>1362</v>
      </c>
      <c r="E4059" s="20" t="s">
        <v>1319</v>
      </c>
      <c r="F4059" s="20"/>
      <c r="G4059" s="3">
        <v>2741000</v>
      </c>
      <c r="H4059" s="3">
        <v>0</v>
      </c>
      <c r="I4059" s="3">
        <f t="shared" si="180"/>
        <v>2741000</v>
      </c>
    </row>
    <row r="4060" spans="4:9" ht="12.75" customHeight="1">
      <c r="D4060" s="7" t="s">
        <v>1372</v>
      </c>
      <c r="E4060" s="20" t="s">
        <v>1322</v>
      </c>
      <c r="F4060" s="20"/>
      <c r="G4060" s="3">
        <v>50000</v>
      </c>
      <c r="H4060" s="3">
        <v>0</v>
      </c>
      <c r="I4060" s="3">
        <f t="shared" si="180"/>
        <v>50000</v>
      </c>
    </row>
    <row r="4061" spans="4:9" ht="12.75" customHeight="1">
      <c r="D4061" s="7" t="s">
        <v>1370</v>
      </c>
      <c r="E4061" s="20" t="s">
        <v>199</v>
      </c>
      <c r="F4061" s="20"/>
      <c r="G4061" s="3">
        <v>507000</v>
      </c>
      <c r="H4061" s="3">
        <v>0</v>
      </c>
      <c r="I4061" s="3">
        <f t="shared" si="180"/>
        <v>507000</v>
      </c>
    </row>
    <row r="4062" spans="4:9" ht="12.75" customHeight="1">
      <c r="D4062" s="7" t="s">
        <v>1373</v>
      </c>
      <c r="E4062" s="20" t="s">
        <v>200</v>
      </c>
      <c r="F4062" s="20"/>
      <c r="G4062" s="3">
        <v>0</v>
      </c>
      <c r="H4062" s="3">
        <v>232000</v>
      </c>
      <c r="I4062" s="3">
        <f t="shared" si="180"/>
        <v>232000</v>
      </c>
    </row>
    <row r="4063" spans="4:9" ht="12.75" customHeight="1">
      <c r="D4063" s="7" t="s">
        <v>1363</v>
      </c>
      <c r="E4063" s="20" t="s">
        <v>1323</v>
      </c>
      <c r="F4063" s="20"/>
      <c r="G4063" s="3">
        <v>1515000</v>
      </c>
      <c r="H4063" s="3">
        <v>50000</v>
      </c>
      <c r="I4063" s="3">
        <f t="shared" si="180"/>
        <v>1565000</v>
      </c>
    </row>
    <row r="4064" spans="4:9" ht="12.75" customHeight="1">
      <c r="D4064" s="7" t="s">
        <v>1365</v>
      </c>
      <c r="E4064" s="20" t="s">
        <v>1321</v>
      </c>
      <c r="F4064" s="20"/>
      <c r="G4064" s="3">
        <v>100000</v>
      </c>
      <c r="H4064" s="3">
        <v>499770</v>
      </c>
      <c r="I4064" s="3">
        <f t="shared" si="180"/>
        <v>599770</v>
      </c>
    </row>
    <row r="4065" spans="4:9" ht="12.75" customHeight="1">
      <c r="D4065" s="7" t="s">
        <v>1367</v>
      </c>
      <c r="E4065" s="20" t="s">
        <v>1324</v>
      </c>
      <c r="F4065" s="20"/>
      <c r="G4065" s="3">
        <v>50000</v>
      </c>
      <c r="H4065" s="3">
        <v>380774.38</v>
      </c>
      <c r="I4065" s="3">
        <f t="shared" si="180"/>
        <v>430774.38</v>
      </c>
    </row>
    <row r="4066" spans="4:9" ht="12.75" customHeight="1">
      <c r="D4066" s="7" t="s">
        <v>1374</v>
      </c>
      <c r="E4066" s="20" t="s">
        <v>1325</v>
      </c>
      <c r="F4066" s="20"/>
      <c r="G4066" s="3">
        <v>27000</v>
      </c>
      <c r="H4066" s="3">
        <v>10000</v>
      </c>
      <c r="I4066" s="3">
        <f t="shared" si="180"/>
        <v>37000</v>
      </c>
    </row>
    <row r="4067" spans="4:9" ht="12.75" customHeight="1">
      <c r="D4067" s="7" t="s">
        <v>1375</v>
      </c>
      <c r="E4067" s="20" t="s">
        <v>202</v>
      </c>
      <c r="F4067" s="20"/>
      <c r="G4067" s="3">
        <v>208000</v>
      </c>
      <c r="H4067" s="3">
        <v>0</v>
      </c>
      <c r="I4067" s="3">
        <f t="shared" si="180"/>
        <v>208000</v>
      </c>
    </row>
    <row r="4068" spans="4:9" ht="12.75" customHeight="1">
      <c r="D4068" s="7" t="s">
        <v>1376</v>
      </c>
      <c r="E4068" s="20" t="s">
        <v>1326</v>
      </c>
      <c r="F4068" s="20"/>
      <c r="G4068" s="3">
        <v>503000</v>
      </c>
      <c r="H4068" s="3">
        <v>0</v>
      </c>
      <c r="I4068" s="3">
        <f t="shared" si="180"/>
        <v>503000</v>
      </c>
    </row>
    <row r="4069" spans="4:9" ht="12.75" customHeight="1">
      <c r="D4069" s="7" t="s">
        <v>1193</v>
      </c>
      <c r="E4069" s="20" t="s">
        <v>211</v>
      </c>
      <c r="F4069" s="20"/>
      <c r="G4069" s="3">
        <v>61000</v>
      </c>
      <c r="H4069" s="3">
        <v>343000</v>
      </c>
      <c r="I4069" s="3">
        <f t="shared" si="180"/>
        <v>404000</v>
      </c>
    </row>
    <row r="4070" spans="4:9" ht="12.75" customHeight="1" thickBot="1">
      <c r="D4070" s="7" t="s">
        <v>1378</v>
      </c>
      <c r="E4070" s="20" t="s">
        <v>1328</v>
      </c>
      <c r="F4070" s="20"/>
      <c r="G4070" s="3">
        <v>0</v>
      </c>
      <c r="H4070" s="3">
        <v>750000</v>
      </c>
      <c r="I4070" s="3">
        <f t="shared" si="180"/>
        <v>750000</v>
      </c>
    </row>
    <row r="4071" spans="5:9" ht="12.75" customHeight="1">
      <c r="E4071" s="21" t="s">
        <v>1681</v>
      </c>
      <c r="F4071" s="21"/>
      <c r="G4071" s="4"/>
      <c r="H4071" s="4"/>
      <c r="I4071" s="4"/>
    </row>
    <row r="4072" spans="4:9" ht="12.75" customHeight="1">
      <c r="D4072" s="7" t="s">
        <v>1211</v>
      </c>
      <c r="E4072" s="20" t="s">
        <v>1212</v>
      </c>
      <c r="F4072" s="20"/>
      <c r="G4072" s="3">
        <v>21192000</v>
      </c>
      <c r="I4072" s="3">
        <f>G4072+H4072</f>
        <v>21192000</v>
      </c>
    </row>
    <row r="4073" spans="4:9" ht="12.75" customHeight="1">
      <c r="D4073" s="7" t="s">
        <v>1223</v>
      </c>
      <c r="E4073" s="20" t="s">
        <v>1224</v>
      </c>
      <c r="F4073" s="20"/>
      <c r="H4073" s="3">
        <v>2250000</v>
      </c>
      <c r="I4073" s="3">
        <f>G4073+H4073</f>
        <v>2250000</v>
      </c>
    </row>
    <row r="4074" spans="4:9" ht="12.75" customHeight="1" thickBot="1">
      <c r="D4074" s="7" t="s">
        <v>1267</v>
      </c>
      <c r="E4074" s="20" t="s">
        <v>1355</v>
      </c>
      <c r="F4074" s="20"/>
      <c r="H4074" s="3">
        <v>15544.38</v>
      </c>
      <c r="I4074" s="3">
        <f>G4074+H4074</f>
        <v>15544.38</v>
      </c>
    </row>
    <row r="4075" spans="5:9" ht="12.75" customHeight="1" thickBot="1">
      <c r="E4075" s="23" t="s">
        <v>1682</v>
      </c>
      <c r="F4075" s="23"/>
      <c r="G4075" s="5">
        <f>SUM(G4072:G4074)</f>
        <v>21192000</v>
      </c>
      <c r="H4075" s="5">
        <f>SUM(H4072:H4074)</f>
        <v>2265544.38</v>
      </c>
      <c r="I4075" s="5">
        <f>G4075+H4075</f>
        <v>23457544.38</v>
      </c>
    </row>
    <row r="4076" spans="5:9" ht="12.75" customHeight="1">
      <c r="E4076" s="21" t="s">
        <v>183</v>
      </c>
      <c r="F4076" s="21"/>
      <c r="G4076" s="4"/>
      <c r="H4076" s="4"/>
      <c r="I4076" s="4"/>
    </row>
    <row r="4077" spans="4:9" ht="12.75" customHeight="1">
      <c r="D4077" s="7" t="s">
        <v>1211</v>
      </c>
      <c r="E4077" s="20" t="s">
        <v>1212</v>
      </c>
      <c r="F4077" s="20"/>
      <c r="G4077" s="3">
        <v>21192000</v>
      </c>
      <c r="H4077" s="3">
        <v>0</v>
      </c>
      <c r="I4077" s="3">
        <f>G4077+H4077</f>
        <v>21192000</v>
      </c>
    </row>
    <row r="4078" spans="4:9" ht="12.75" customHeight="1">
      <c r="D4078" s="7" t="s">
        <v>1223</v>
      </c>
      <c r="E4078" s="20" t="s">
        <v>1224</v>
      </c>
      <c r="F4078" s="20"/>
      <c r="G4078" s="3">
        <v>0</v>
      </c>
      <c r="H4078" s="3">
        <v>2250000</v>
      </c>
      <c r="I4078" s="3">
        <f>G4078+H4078</f>
        <v>2250000</v>
      </c>
    </row>
    <row r="4079" spans="4:9" ht="12.75" customHeight="1" thickBot="1">
      <c r="D4079" s="7" t="s">
        <v>1267</v>
      </c>
      <c r="E4079" s="20" t="s">
        <v>1355</v>
      </c>
      <c r="F4079" s="20"/>
      <c r="G4079" s="3">
        <v>0</v>
      </c>
      <c r="H4079" s="3">
        <v>15544.38</v>
      </c>
      <c r="I4079" s="3">
        <f>G4079+H4079</f>
        <v>15544.38</v>
      </c>
    </row>
    <row r="4080" spans="5:9" ht="12.75" customHeight="1" thickBot="1">
      <c r="E4080" s="23" t="s">
        <v>184</v>
      </c>
      <c r="F4080" s="23"/>
      <c r="G4080" s="5">
        <f>SUM(G4077:G4079)</f>
        <v>21192000</v>
      </c>
      <c r="H4080" s="5">
        <f>SUM(H4077:H4079)</f>
        <v>2265544.38</v>
      </c>
      <c r="I4080" s="5">
        <f>G4080+H4080</f>
        <v>23457544.38</v>
      </c>
    </row>
    <row r="4082" spans="1:6" ht="12.75" customHeight="1">
      <c r="A4082" s="6" t="s">
        <v>997</v>
      </c>
      <c r="B4082" s="6" t="s">
        <v>1205</v>
      </c>
      <c r="C4082" s="6"/>
      <c r="D4082" s="8"/>
      <c r="E4082" s="22" t="s">
        <v>998</v>
      </c>
      <c r="F4082" s="22"/>
    </row>
    <row r="4083" spans="1:6" ht="12.75" customHeight="1">
      <c r="A4083" s="6"/>
      <c r="B4083" s="6"/>
      <c r="C4083" s="6" t="s">
        <v>1231</v>
      </c>
      <c r="D4083" s="8"/>
      <c r="E4083" s="22" t="s">
        <v>1232</v>
      </c>
      <c r="F4083" s="22"/>
    </row>
    <row r="4084" spans="4:9" ht="12.75" customHeight="1">
      <c r="D4084" s="7" t="s">
        <v>1361</v>
      </c>
      <c r="E4084" s="20" t="s">
        <v>198</v>
      </c>
      <c r="F4084" s="20"/>
      <c r="G4084" s="3">
        <v>50843000</v>
      </c>
      <c r="H4084" s="3">
        <v>390000</v>
      </c>
      <c r="I4084" s="3">
        <f aca="true" t="shared" si="181" ref="I4084:I4098">G4084+H4084</f>
        <v>51233000</v>
      </c>
    </row>
    <row r="4085" spans="4:9" ht="12.75" customHeight="1">
      <c r="D4085" s="7" t="s">
        <v>1362</v>
      </c>
      <c r="E4085" s="20" t="s">
        <v>1319</v>
      </c>
      <c r="F4085" s="20"/>
      <c r="G4085" s="3">
        <v>9230000</v>
      </c>
      <c r="H4085" s="3">
        <v>70000</v>
      </c>
      <c r="I4085" s="3">
        <f t="shared" si="181"/>
        <v>9300000</v>
      </c>
    </row>
    <row r="4086" spans="4:9" ht="12.75" customHeight="1">
      <c r="D4086" s="7" t="s">
        <v>1372</v>
      </c>
      <c r="E4086" s="20" t="s">
        <v>1322</v>
      </c>
      <c r="F4086" s="20"/>
      <c r="G4086" s="3">
        <v>60000</v>
      </c>
      <c r="H4086" s="3">
        <v>100000</v>
      </c>
      <c r="I4086" s="3">
        <f t="shared" si="181"/>
        <v>160000</v>
      </c>
    </row>
    <row r="4087" spans="4:9" ht="12.75" customHeight="1">
      <c r="D4087" s="7" t="s">
        <v>1370</v>
      </c>
      <c r="E4087" s="20" t="s">
        <v>199</v>
      </c>
      <c r="F4087" s="20"/>
      <c r="G4087" s="3">
        <v>621000</v>
      </c>
      <c r="H4087" s="3">
        <v>100000</v>
      </c>
      <c r="I4087" s="3">
        <f t="shared" si="181"/>
        <v>721000</v>
      </c>
    </row>
    <row r="4088" spans="4:9" ht="12.75" customHeight="1">
      <c r="D4088" s="7" t="s">
        <v>1373</v>
      </c>
      <c r="E4088" s="20" t="s">
        <v>200</v>
      </c>
      <c r="F4088" s="20"/>
      <c r="G4088" s="3">
        <v>0</v>
      </c>
      <c r="H4088" s="3">
        <v>335000</v>
      </c>
      <c r="I4088" s="3">
        <f t="shared" si="181"/>
        <v>335000</v>
      </c>
    </row>
    <row r="4089" spans="4:9" ht="12.75" customHeight="1">
      <c r="D4089" s="7" t="s">
        <v>1363</v>
      </c>
      <c r="E4089" s="20" t="s">
        <v>1323</v>
      </c>
      <c r="F4089" s="20"/>
      <c r="G4089" s="3">
        <v>3334000</v>
      </c>
      <c r="H4089" s="3">
        <v>100000</v>
      </c>
      <c r="I4089" s="3">
        <f t="shared" si="181"/>
        <v>3434000</v>
      </c>
    </row>
    <row r="4090" spans="4:9" ht="12.75" customHeight="1">
      <c r="D4090" s="7" t="s">
        <v>1365</v>
      </c>
      <c r="E4090" s="20" t="s">
        <v>1321</v>
      </c>
      <c r="F4090" s="20"/>
      <c r="G4090" s="3">
        <v>250000</v>
      </c>
      <c r="H4090" s="3">
        <v>25000</v>
      </c>
      <c r="I4090" s="3">
        <f t="shared" si="181"/>
        <v>275000</v>
      </c>
    </row>
    <row r="4091" spans="4:9" ht="12.75" customHeight="1">
      <c r="D4091" s="7" t="s">
        <v>1367</v>
      </c>
      <c r="E4091" s="20" t="s">
        <v>1324</v>
      </c>
      <c r="F4091" s="20"/>
      <c r="G4091" s="3">
        <v>840000</v>
      </c>
      <c r="H4091" s="3">
        <v>1425000</v>
      </c>
      <c r="I4091" s="3">
        <f t="shared" si="181"/>
        <v>2265000</v>
      </c>
    </row>
    <row r="4092" spans="4:9" ht="12.75" customHeight="1">
      <c r="D4092" s="7" t="s">
        <v>1374</v>
      </c>
      <c r="E4092" s="20" t="s">
        <v>1325</v>
      </c>
      <c r="F4092" s="20"/>
      <c r="G4092" s="3">
        <v>0</v>
      </c>
      <c r="H4092" s="3">
        <v>200000</v>
      </c>
      <c r="I4092" s="3">
        <f t="shared" si="181"/>
        <v>200000</v>
      </c>
    </row>
    <row r="4093" spans="4:9" ht="12.75" customHeight="1">
      <c r="D4093" s="7" t="s">
        <v>1375</v>
      </c>
      <c r="E4093" s="20" t="s">
        <v>202</v>
      </c>
      <c r="F4093" s="20"/>
      <c r="G4093" s="3">
        <v>2300000</v>
      </c>
      <c r="H4093" s="3">
        <v>6075000</v>
      </c>
      <c r="I4093" s="3">
        <f t="shared" si="181"/>
        <v>8375000</v>
      </c>
    </row>
    <row r="4094" spans="4:9" ht="12.75" customHeight="1">
      <c r="D4094" s="7" t="s">
        <v>1376</v>
      </c>
      <c r="E4094" s="20" t="s">
        <v>1326</v>
      </c>
      <c r="F4094" s="20"/>
      <c r="G4094" s="3">
        <v>7000000</v>
      </c>
      <c r="H4094" s="3">
        <v>175000</v>
      </c>
      <c r="I4094" s="3">
        <f t="shared" si="181"/>
        <v>7175000</v>
      </c>
    </row>
    <row r="4095" spans="4:9" ht="12.75" customHeight="1">
      <c r="D4095" s="7" t="s">
        <v>1193</v>
      </c>
      <c r="E4095" s="20" t="s">
        <v>211</v>
      </c>
      <c r="F4095" s="20"/>
      <c r="G4095" s="3">
        <v>0</v>
      </c>
      <c r="H4095" s="3">
        <v>375000</v>
      </c>
      <c r="I4095" s="3">
        <f t="shared" si="181"/>
        <v>375000</v>
      </c>
    </row>
    <row r="4096" spans="4:9" ht="12.75" customHeight="1">
      <c r="D4096" s="7" t="s">
        <v>1377</v>
      </c>
      <c r="E4096" s="20" t="s">
        <v>1327</v>
      </c>
      <c r="F4096" s="20"/>
      <c r="G4096" s="3">
        <v>0</v>
      </c>
      <c r="H4096" s="3">
        <v>200000</v>
      </c>
      <c r="I4096" s="3">
        <f t="shared" si="181"/>
        <v>200000</v>
      </c>
    </row>
    <row r="4097" spans="4:9" ht="12.75" customHeight="1">
      <c r="D4097" s="7" t="s">
        <v>1378</v>
      </c>
      <c r="E4097" s="20" t="s">
        <v>1328</v>
      </c>
      <c r="F4097" s="20"/>
      <c r="G4097" s="3">
        <v>0</v>
      </c>
      <c r="H4097" s="3">
        <v>802458.12</v>
      </c>
      <c r="I4097" s="3">
        <f t="shared" si="181"/>
        <v>802458.12</v>
      </c>
    </row>
    <row r="4098" spans="4:9" ht="12.75" customHeight="1" thickBot="1">
      <c r="D4098" s="7" t="s">
        <v>214</v>
      </c>
      <c r="E4098" s="20" t="s">
        <v>215</v>
      </c>
      <c r="F4098" s="20"/>
      <c r="G4098" s="3">
        <v>0</v>
      </c>
      <c r="H4098" s="3">
        <v>120000</v>
      </c>
      <c r="I4098" s="3">
        <f t="shared" si="181"/>
        <v>120000</v>
      </c>
    </row>
    <row r="4099" spans="5:9" ht="12.75" customHeight="1">
      <c r="E4099" s="21" t="s">
        <v>1148</v>
      </c>
      <c r="F4099" s="21"/>
      <c r="G4099" s="4"/>
      <c r="H4099" s="4"/>
      <c r="I4099" s="4"/>
    </row>
    <row r="4100" spans="4:9" ht="12.75" customHeight="1">
      <c r="D4100" s="7" t="s">
        <v>1211</v>
      </c>
      <c r="E4100" s="20" t="s">
        <v>1212</v>
      </c>
      <c r="F4100" s="20"/>
      <c r="G4100" s="3">
        <v>74478000</v>
      </c>
      <c r="I4100" s="3">
        <f>G4100+H4100</f>
        <v>74478000</v>
      </c>
    </row>
    <row r="4101" spans="4:9" ht="12.75" customHeight="1">
      <c r="D4101" s="7" t="s">
        <v>1223</v>
      </c>
      <c r="E4101" s="20" t="s">
        <v>1224</v>
      </c>
      <c r="F4101" s="20"/>
      <c r="H4101" s="3">
        <v>5390000</v>
      </c>
      <c r="I4101" s="3">
        <f>G4101+H4101</f>
        <v>5390000</v>
      </c>
    </row>
    <row r="4102" spans="4:9" ht="12.75" customHeight="1" thickBot="1">
      <c r="D4102" s="7" t="s">
        <v>1267</v>
      </c>
      <c r="E4102" s="20" t="s">
        <v>1355</v>
      </c>
      <c r="F4102" s="20"/>
      <c r="H4102" s="3">
        <v>5102458.12</v>
      </c>
      <c r="I4102" s="3">
        <f>G4102+H4102</f>
        <v>5102458.12</v>
      </c>
    </row>
    <row r="4103" spans="5:9" ht="12.75" customHeight="1" thickBot="1">
      <c r="E4103" s="23" t="s">
        <v>1149</v>
      </c>
      <c r="F4103" s="23"/>
      <c r="G4103" s="5">
        <f>SUM(G4100:G4102)</f>
        <v>74478000</v>
      </c>
      <c r="H4103" s="5">
        <f>SUM(H4100:H4102)</f>
        <v>10492458.120000001</v>
      </c>
      <c r="I4103" s="5">
        <f>G4103+H4103</f>
        <v>84970458.12</v>
      </c>
    </row>
    <row r="4104" spans="5:9" ht="12.75" customHeight="1">
      <c r="E4104" s="21" t="s">
        <v>185</v>
      </c>
      <c r="F4104" s="21"/>
      <c r="G4104" s="4"/>
      <c r="H4104" s="4"/>
      <c r="I4104" s="4"/>
    </row>
    <row r="4105" spans="4:9" ht="12.75" customHeight="1">
      <c r="D4105" s="7" t="s">
        <v>1211</v>
      </c>
      <c r="E4105" s="20" t="s">
        <v>1212</v>
      </c>
      <c r="F4105" s="20"/>
      <c r="G4105" s="3">
        <v>74478000</v>
      </c>
      <c r="H4105" s="3">
        <v>0</v>
      </c>
      <c r="I4105" s="3">
        <f>G4105+H4105</f>
        <v>74478000</v>
      </c>
    </row>
    <row r="4106" spans="4:9" ht="12.75" customHeight="1">
      <c r="D4106" s="7" t="s">
        <v>1223</v>
      </c>
      <c r="E4106" s="20" t="s">
        <v>1224</v>
      </c>
      <c r="F4106" s="20"/>
      <c r="G4106" s="3">
        <v>0</v>
      </c>
      <c r="H4106" s="3">
        <v>5390000</v>
      </c>
      <c r="I4106" s="3">
        <f>G4106+H4106</f>
        <v>5390000</v>
      </c>
    </row>
    <row r="4107" spans="4:9" ht="12.75" customHeight="1" thickBot="1">
      <c r="D4107" s="7" t="s">
        <v>1267</v>
      </c>
      <c r="E4107" s="20" t="s">
        <v>1355</v>
      </c>
      <c r="F4107" s="20"/>
      <c r="G4107" s="3">
        <v>0</v>
      </c>
      <c r="H4107" s="3">
        <v>5102458.12</v>
      </c>
      <c r="I4107" s="3">
        <f>G4107+H4107</f>
        <v>5102458.12</v>
      </c>
    </row>
    <row r="4108" spans="5:9" ht="12.75" customHeight="1" thickBot="1">
      <c r="E4108" s="23" t="s">
        <v>186</v>
      </c>
      <c r="F4108" s="23"/>
      <c r="G4108" s="5">
        <f>SUM(G4105:G4107)</f>
        <v>74478000</v>
      </c>
      <c r="H4108" s="5">
        <f>SUM(H4105:H4107)</f>
        <v>10492458.120000001</v>
      </c>
      <c r="I4108" s="5">
        <f>G4108+H4108</f>
        <v>84970458.12</v>
      </c>
    </row>
    <row r="4110" spans="1:6" ht="12.75" customHeight="1">
      <c r="A4110" s="6" t="s">
        <v>999</v>
      </c>
      <c r="B4110" s="6" t="s">
        <v>1205</v>
      </c>
      <c r="C4110" s="6"/>
      <c r="D4110" s="8"/>
      <c r="E4110" s="22" t="s">
        <v>1000</v>
      </c>
      <c r="F4110" s="22"/>
    </row>
    <row r="4111" spans="1:6" ht="12.75" customHeight="1">
      <c r="A4111" s="6"/>
      <c r="B4111" s="6"/>
      <c r="C4111" s="6" t="s">
        <v>1311</v>
      </c>
      <c r="D4111" s="8"/>
      <c r="E4111" s="22" t="s">
        <v>1312</v>
      </c>
      <c r="F4111" s="22"/>
    </row>
    <row r="4112" spans="4:9" ht="12.75" customHeight="1">
      <c r="D4112" s="7" t="s">
        <v>1361</v>
      </c>
      <c r="E4112" s="20" t="s">
        <v>198</v>
      </c>
      <c r="F4112" s="20"/>
      <c r="G4112" s="3">
        <v>3369000</v>
      </c>
      <c r="H4112" s="3">
        <v>0</v>
      </c>
      <c r="I4112" s="3">
        <f aca="true" t="shared" si="182" ref="I4112:I4120">G4112+H4112</f>
        <v>3369000</v>
      </c>
    </row>
    <row r="4113" spans="4:9" ht="12.75" customHeight="1">
      <c r="D4113" s="7" t="s">
        <v>1362</v>
      </c>
      <c r="E4113" s="20" t="s">
        <v>1319</v>
      </c>
      <c r="F4113" s="20"/>
      <c r="G4113" s="3">
        <v>602000</v>
      </c>
      <c r="H4113" s="3">
        <v>0</v>
      </c>
      <c r="I4113" s="3">
        <f t="shared" si="182"/>
        <v>602000</v>
      </c>
    </row>
    <row r="4114" spans="4:9" ht="12.75" customHeight="1">
      <c r="D4114" s="7" t="s">
        <v>1369</v>
      </c>
      <c r="E4114" s="20" t="s">
        <v>1320</v>
      </c>
      <c r="F4114" s="20"/>
      <c r="G4114" s="3">
        <v>35000</v>
      </c>
      <c r="H4114" s="3">
        <v>0</v>
      </c>
      <c r="I4114" s="3">
        <f t="shared" si="182"/>
        <v>35000</v>
      </c>
    </row>
    <row r="4115" spans="4:9" ht="12.75" customHeight="1">
      <c r="D4115" s="7" t="s">
        <v>1372</v>
      </c>
      <c r="E4115" s="20" t="s">
        <v>1322</v>
      </c>
      <c r="F4115" s="20"/>
      <c r="G4115" s="3">
        <v>10000</v>
      </c>
      <c r="H4115" s="3">
        <v>0</v>
      </c>
      <c r="I4115" s="3">
        <f t="shared" si="182"/>
        <v>10000</v>
      </c>
    </row>
    <row r="4116" spans="4:9" ht="12.75" customHeight="1">
      <c r="D4116" s="7" t="s">
        <v>1370</v>
      </c>
      <c r="E4116" s="20" t="s">
        <v>199</v>
      </c>
      <c r="F4116" s="20"/>
      <c r="G4116" s="3">
        <v>32000</v>
      </c>
      <c r="H4116" s="3">
        <v>0</v>
      </c>
      <c r="I4116" s="3">
        <f t="shared" si="182"/>
        <v>32000</v>
      </c>
    </row>
    <row r="4117" spans="4:9" ht="12.75" customHeight="1">
      <c r="D4117" s="7" t="s">
        <v>1363</v>
      </c>
      <c r="E4117" s="20" t="s">
        <v>1323</v>
      </c>
      <c r="F4117" s="20"/>
      <c r="G4117" s="3">
        <v>55000</v>
      </c>
      <c r="H4117" s="3">
        <v>0</v>
      </c>
      <c r="I4117" s="3">
        <f t="shared" si="182"/>
        <v>55000</v>
      </c>
    </row>
    <row r="4118" spans="4:9" ht="12.75" customHeight="1">
      <c r="D4118" s="7" t="s">
        <v>1365</v>
      </c>
      <c r="E4118" s="20" t="s">
        <v>1321</v>
      </c>
      <c r="F4118" s="20"/>
      <c r="G4118" s="3">
        <v>10000</v>
      </c>
      <c r="H4118" s="3">
        <v>0</v>
      </c>
      <c r="I4118" s="3">
        <f t="shared" si="182"/>
        <v>10000</v>
      </c>
    </row>
    <row r="4119" spans="4:9" ht="12.75" customHeight="1">
      <c r="D4119" s="7" t="s">
        <v>1367</v>
      </c>
      <c r="E4119" s="20" t="s">
        <v>1324</v>
      </c>
      <c r="F4119" s="20"/>
      <c r="G4119" s="3">
        <v>60000</v>
      </c>
      <c r="H4119" s="3">
        <v>0</v>
      </c>
      <c r="I4119" s="3">
        <f t="shared" si="182"/>
        <v>60000</v>
      </c>
    </row>
    <row r="4120" spans="4:9" ht="12.75" customHeight="1" thickBot="1">
      <c r="D4120" s="7" t="s">
        <v>1376</v>
      </c>
      <c r="E4120" s="20" t="s">
        <v>1326</v>
      </c>
      <c r="F4120" s="20"/>
      <c r="G4120" s="3">
        <v>10000</v>
      </c>
      <c r="H4120" s="3">
        <v>0</v>
      </c>
      <c r="I4120" s="3">
        <f t="shared" si="182"/>
        <v>10000</v>
      </c>
    </row>
    <row r="4121" spans="5:9" ht="12.75" customHeight="1">
      <c r="E4121" s="21" t="s">
        <v>187</v>
      </c>
      <c r="F4121" s="21"/>
      <c r="G4121" s="4"/>
      <c r="H4121" s="4"/>
      <c r="I4121" s="4"/>
    </row>
    <row r="4122" spans="4:9" ht="12.75" customHeight="1" thickBot="1">
      <c r="D4122" s="7" t="s">
        <v>1211</v>
      </c>
      <c r="E4122" s="20" t="s">
        <v>1212</v>
      </c>
      <c r="F4122" s="20"/>
      <c r="G4122" s="3">
        <v>4183000</v>
      </c>
      <c r="I4122" s="3">
        <f>G4122+H4122</f>
        <v>4183000</v>
      </c>
    </row>
    <row r="4123" spans="5:9" ht="12.75" customHeight="1" thickBot="1">
      <c r="E4123" s="23" t="s">
        <v>188</v>
      </c>
      <c r="F4123" s="23"/>
      <c r="G4123" s="5">
        <f>SUM(G4122:G4122)</f>
        <v>4183000</v>
      </c>
      <c r="H4123" s="5">
        <f>SUM(H4122:H4122)</f>
        <v>0</v>
      </c>
      <c r="I4123" s="5">
        <f>G4123+H4123</f>
        <v>4183000</v>
      </c>
    </row>
    <row r="4124" spans="5:9" ht="12.75" customHeight="1">
      <c r="E4124" s="21" t="s">
        <v>189</v>
      </c>
      <c r="F4124" s="21"/>
      <c r="G4124" s="4"/>
      <c r="H4124" s="4"/>
      <c r="I4124" s="4"/>
    </row>
    <row r="4125" spans="4:9" ht="12.75" customHeight="1" thickBot="1">
      <c r="D4125" s="7" t="s">
        <v>1211</v>
      </c>
      <c r="E4125" s="20" t="s">
        <v>1212</v>
      </c>
      <c r="F4125" s="20"/>
      <c r="G4125" s="3">
        <v>4183000</v>
      </c>
      <c r="H4125" s="3">
        <v>0</v>
      </c>
      <c r="I4125" s="3">
        <f>G4125+H4125</f>
        <v>4183000</v>
      </c>
    </row>
    <row r="4126" spans="5:9" ht="12.75" customHeight="1" thickBot="1">
      <c r="E4126" s="23" t="s">
        <v>190</v>
      </c>
      <c r="F4126" s="23"/>
      <c r="G4126" s="5">
        <f>SUM(G4125:G4125)</f>
        <v>4183000</v>
      </c>
      <c r="H4126" s="5">
        <f>SUM(H4125:H4125)</f>
        <v>0</v>
      </c>
      <c r="I4126" s="5">
        <f>G4126+H4126</f>
        <v>4183000</v>
      </c>
    </row>
    <row r="4128" spans="1:6" ht="12.75" customHeight="1">
      <c r="A4128" s="6" t="s">
        <v>1001</v>
      </c>
      <c r="B4128" s="6" t="s">
        <v>1205</v>
      </c>
      <c r="C4128" s="6"/>
      <c r="D4128" s="8"/>
      <c r="E4128" s="22" t="s">
        <v>1002</v>
      </c>
      <c r="F4128" s="22"/>
    </row>
    <row r="4129" spans="1:6" ht="15.75" customHeight="1">
      <c r="A4129" s="6"/>
      <c r="B4129" s="6"/>
      <c r="C4129" s="6" t="s">
        <v>1241</v>
      </c>
      <c r="D4129" s="8"/>
      <c r="E4129" s="22" t="s">
        <v>1242</v>
      </c>
      <c r="F4129" s="22"/>
    </row>
    <row r="4130" spans="4:9" ht="12.75" customHeight="1">
      <c r="D4130" s="7" t="s">
        <v>1361</v>
      </c>
      <c r="E4130" s="20" t="s">
        <v>198</v>
      </c>
      <c r="F4130" s="20"/>
      <c r="G4130" s="3">
        <v>12982000</v>
      </c>
      <c r="H4130" s="3">
        <v>0</v>
      </c>
      <c r="I4130" s="3">
        <f aca="true" t="shared" si="183" ref="I4130:I4139">G4130+H4130</f>
        <v>12982000</v>
      </c>
    </row>
    <row r="4131" spans="4:9" ht="12.75" customHeight="1">
      <c r="D4131" s="7" t="s">
        <v>1362</v>
      </c>
      <c r="E4131" s="20" t="s">
        <v>1319</v>
      </c>
      <c r="F4131" s="20"/>
      <c r="G4131" s="3">
        <v>2442000</v>
      </c>
      <c r="H4131" s="3">
        <v>0</v>
      </c>
      <c r="I4131" s="3">
        <f t="shared" si="183"/>
        <v>2442000</v>
      </c>
    </row>
    <row r="4132" spans="4:9" ht="12.75" customHeight="1">
      <c r="D4132" s="7" t="s">
        <v>1372</v>
      </c>
      <c r="E4132" s="20" t="s">
        <v>1322</v>
      </c>
      <c r="F4132" s="20"/>
      <c r="G4132" s="3">
        <v>50000</v>
      </c>
      <c r="H4132" s="3">
        <v>0</v>
      </c>
      <c r="I4132" s="3">
        <f t="shared" si="183"/>
        <v>50000</v>
      </c>
    </row>
    <row r="4133" spans="4:9" ht="12.75" customHeight="1">
      <c r="D4133" s="7" t="s">
        <v>1370</v>
      </c>
      <c r="E4133" s="20" t="s">
        <v>199</v>
      </c>
      <c r="F4133" s="20"/>
      <c r="G4133" s="3">
        <v>172000</v>
      </c>
      <c r="H4133" s="3">
        <v>0</v>
      </c>
      <c r="I4133" s="3">
        <f t="shared" si="183"/>
        <v>172000</v>
      </c>
    </row>
    <row r="4134" spans="4:9" ht="12.75" customHeight="1">
      <c r="D4134" s="7" t="s">
        <v>1363</v>
      </c>
      <c r="E4134" s="20" t="s">
        <v>1323</v>
      </c>
      <c r="F4134" s="20"/>
      <c r="G4134" s="3">
        <v>600000</v>
      </c>
      <c r="H4134" s="3">
        <v>0</v>
      </c>
      <c r="I4134" s="3">
        <f t="shared" si="183"/>
        <v>600000</v>
      </c>
    </row>
    <row r="4135" spans="4:9" ht="12.75" customHeight="1">
      <c r="D4135" s="7" t="s">
        <v>1365</v>
      </c>
      <c r="E4135" s="20" t="s">
        <v>1321</v>
      </c>
      <c r="F4135" s="20"/>
      <c r="G4135" s="3">
        <v>1400000</v>
      </c>
      <c r="H4135" s="3">
        <v>0</v>
      </c>
      <c r="I4135" s="3">
        <f t="shared" si="183"/>
        <v>1400000</v>
      </c>
    </row>
    <row r="4136" spans="4:9" ht="12.75" customHeight="1">
      <c r="D4136" s="7" t="s">
        <v>1367</v>
      </c>
      <c r="E4136" s="20" t="s">
        <v>1324</v>
      </c>
      <c r="F4136" s="20"/>
      <c r="G4136" s="3">
        <v>6120000</v>
      </c>
      <c r="H4136" s="3">
        <v>29871160</v>
      </c>
      <c r="I4136" s="3">
        <f t="shared" si="183"/>
        <v>35991160</v>
      </c>
    </row>
    <row r="4137" spans="4:9" ht="12.75" customHeight="1">
      <c r="D4137" s="7" t="s">
        <v>1375</v>
      </c>
      <c r="E4137" s="20" t="s">
        <v>202</v>
      </c>
      <c r="F4137" s="20"/>
      <c r="G4137" s="3">
        <v>50000</v>
      </c>
      <c r="H4137" s="3">
        <v>0</v>
      </c>
      <c r="I4137" s="3">
        <f t="shared" si="183"/>
        <v>50000</v>
      </c>
    </row>
    <row r="4138" spans="4:9" ht="12.75" customHeight="1">
      <c r="D4138" s="7" t="s">
        <v>1376</v>
      </c>
      <c r="E4138" s="20" t="s">
        <v>1326</v>
      </c>
      <c r="F4138" s="20"/>
      <c r="G4138" s="3">
        <v>122000</v>
      </c>
      <c r="H4138" s="3">
        <v>0</v>
      </c>
      <c r="I4138" s="3">
        <f t="shared" si="183"/>
        <v>122000</v>
      </c>
    </row>
    <row r="4139" spans="4:9" ht="12.75" customHeight="1" thickBot="1">
      <c r="D4139" s="7" t="s">
        <v>1193</v>
      </c>
      <c r="E4139" s="20" t="s">
        <v>211</v>
      </c>
      <c r="F4139" s="20"/>
      <c r="G4139" s="3">
        <v>50000</v>
      </c>
      <c r="H4139" s="3">
        <v>0</v>
      </c>
      <c r="I4139" s="3">
        <f t="shared" si="183"/>
        <v>50000</v>
      </c>
    </row>
    <row r="4140" spans="5:9" ht="12.75" customHeight="1">
      <c r="E4140" s="21" t="s">
        <v>1681</v>
      </c>
      <c r="F4140" s="21"/>
      <c r="G4140" s="4"/>
      <c r="H4140" s="4"/>
      <c r="I4140" s="4"/>
    </row>
    <row r="4141" spans="4:9" ht="12.75" customHeight="1">
      <c r="D4141" s="7" t="s">
        <v>1211</v>
      </c>
      <c r="E4141" s="20" t="s">
        <v>1212</v>
      </c>
      <c r="F4141" s="20"/>
      <c r="G4141" s="3">
        <v>23988000</v>
      </c>
      <c r="I4141" s="3">
        <f>G4141+H4141</f>
        <v>23988000</v>
      </c>
    </row>
    <row r="4142" spans="4:9" ht="12.75" customHeight="1">
      <c r="D4142" s="7" t="s">
        <v>1219</v>
      </c>
      <c r="E4142" s="20" t="s">
        <v>1220</v>
      </c>
      <c r="F4142" s="20"/>
      <c r="H4142" s="3">
        <v>5435000</v>
      </c>
      <c r="I4142" s="3">
        <f>G4142+H4142</f>
        <v>5435000</v>
      </c>
    </row>
    <row r="4143" spans="4:9" ht="12.75" customHeight="1" thickBot="1">
      <c r="D4143" s="7" t="s">
        <v>1272</v>
      </c>
      <c r="E4143" s="20" t="s">
        <v>1356</v>
      </c>
      <c r="F4143" s="20"/>
      <c r="H4143" s="3">
        <v>24436160</v>
      </c>
      <c r="I4143" s="3">
        <f>G4143+H4143</f>
        <v>24436160</v>
      </c>
    </row>
    <row r="4144" spans="5:9" ht="12.75" customHeight="1" thickBot="1">
      <c r="E4144" s="23" t="s">
        <v>1682</v>
      </c>
      <c r="F4144" s="23"/>
      <c r="G4144" s="5">
        <f>SUM(G4141:G4143)</f>
        <v>23988000</v>
      </c>
      <c r="H4144" s="5">
        <f>SUM(H4141:H4143)</f>
        <v>29871160</v>
      </c>
      <c r="I4144" s="5">
        <f>G4144+H4144</f>
        <v>53859160</v>
      </c>
    </row>
    <row r="4145" spans="5:9" ht="12.75" customHeight="1">
      <c r="E4145" s="21" t="s">
        <v>191</v>
      </c>
      <c r="F4145" s="21"/>
      <c r="G4145" s="4"/>
      <c r="H4145" s="4"/>
      <c r="I4145" s="4"/>
    </row>
    <row r="4146" spans="4:9" ht="12.75" customHeight="1">
      <c r="D4146" s="7" t="s">
        <v>1211</v>
      </c>
      <c r="E4146" s="20" t="s">
        <v>1212</v>
      </c>
      <c r="F4146" s="20"/>
      <c r="G4146" s="3">
        <v>23988000</v>
      </c>
      <c r="H4146" s="3">
        <v>0</v>
      </c>
      <c r="I4146" s="3">
        <f>G4146+H4146</f>
        <v>23988000</v>
      </c>
    </row>
    <row r="4147" spans="4:9" ht="12.75" customHeight="1">
      <c r="D4147" s="7" t="s">
        <v>1219</v>
      </c>
      <c r="E4147" s="20" t="s">
        <v>1220</v>
      </c>
      <c r="F4147" s="20"/>
      <c r="G4147" s="3">
        <v>0</v>
      </c>
      <c r="H4147" s="3">
        <v>5435000</v>
      </c>
      <c r="I4147" s="3">
        <f>G4147+H4147</f>
        <v>5435000</v>
      </c>
    </row>
    <row r="4148" spans="4:9" ht="12.75" customHeight="1" thickBot="1">
      <c r="D4148" s="7" t="s">
        <v>1272</v>
      </c>
      <c r="E4148" s="20" t="s">
        <v>1356</v>
      </c>
      <c r="F4148" s="20"/>
      <c r="G4148" s="3">
        <v>0</v>
      </c>
      <c r="H4148" s="3">
        <v>24436160</v>
      </c>
      <c r="I4148" s="3">
        <f>G4148+H4148</f>
        <v>24436160</v>
      </c>
    </row>
    <row r="4149" spans="5:9" ht="12.75" customHeight="1" thickBot="1">
      <c r="E4149" s="23" t="s">
        <v>192</v>
      </c>
      <c r="F4149" s="23"/>
      <c r="G4149" s="5">
        <f>SUM(G4146:G4148)</f>
        <v>23988000</v>
      </c>
      <c r="H4149" s="5">
        <f>SUM(H4146:H4148)</f>
        <v>29871160</v>
      </c>
      <c r="I4149" s="5">
        <f>G4149+H4149</f>
        <v>53859160</v>
      </c>
    </row>
    <row r="4151" spans="1:6" ht="12.75" customHeight="1">
      <c r="A4151" s="6" t="s">
        <v>1003</v>
      </c>
      <c r="B4151" s="6" t="s">
        <v>1205</v>
      </c>
      <c r="C4151" s="6"/>
      <c r="D4151" s="8"/>
      <c r="E4151" s="22" t="s">
        <v>1004</v>
      </c>
      <c r="F4151" s="22"/>
    </row>
    <row r="4152" spans="1:6" ht="12.75" customHeight="1">
      <c r="A4152" s="6"/>
      <c r="B4152" s="6"/>
      <c r="C4152" s="6" t="s">
        <v>1315</v>
      </c>
      <c r="D4152" s="8"/>
      <c r="E4152" s="22" t="s">
        <v>1316</v>
      </c>
      <c r="F4152" s="22"/>
    </row>
    <row r="4153" spans="4:9" ht="12.75" customHeight="1">
      <c r="D4153" s="7" t="s">
        <v>1361</v>
      </c>
      <c r="E4153" s="20" t="s">
        <v>198</v>
      </c>
      <c r="F4153" s="20"/>
      <c r="G4153" s="3">
        <v>5243000</v>
      </c>
      <c r="H4153" s="3">
        <v>0</v>
      </c>
      <c r="I4153" s="3">
        <f aca="true" t="shared" si="184" ref="I4153:I4164">G4153+H4153</f>
        <v>5243000</v>
      </c>
    </row>
    <row r="4154" spans="4:9" ht="12.75" customHeight="1">
      <c r="D4154" s="7" t="s">
        <v>1362</v>
      </c>
      <c r="E4154" s="20" t="s">
        <v>1319</v>
      </c>
      <c r="F4154" s="20"/>
      <c r="G4154" s="3">
        <v>939000</v>
      </c>
      <c r="H4154" s="3">
        <v>0</v>
      </c>
      <c r="I4154" s="3">
        <f t="shared" si="184"/>
        <v>939000</v>
      </c>
    </row>
    <row r="4155" spans="4:9" ht="12.75" customHeight="1">
      <c r="D4155" s="7" t="s">
        <v>1372</v>
      </c>
      <c r="E4155" s="20" t="s">
        <v>1322</v>
      </c>
      <c r="F4155" s="20"/>
      <c r="G4155" s="3">
        <v>160000</v>
      </c>
      <c r="H4155" s="3">
        <v>0</v>
      </c>
      <c r="I4155" s="3">
        <f t="shared" si="184"/>
        <v>160000</v>
      </c>
    </row>
    <row r="4156" spans="4:9" ht="12.75" customHeight="1">
      <c r="D4156" s="7" t="s">
        <v>1370</v>
      </c>
      <c r="E4156" s="20" t="s">
        <v>199</v>
      </c>
      <c r="F4156" s="20"/>
      <c r="G4156" s="3">
        <v>78000</v>
      </c>
      <c r="H4156" s="3">
        <v>0</v>
      </c>
      <c r="I4156" s="3">
        <f t="shared" si="184"/>
        <v>78000</v>
      </c>
    </row>
    <row r="4157" spans="4:9" ht="12.75" customHeight="1">
      <c r="D4157" s="7" t="s">
        <v>1363</v>
      </c>
      <c r="E4157" s="20" t="s">
        <v>1323</v>
      </c>
      <c r="F4157" s="20"/>
      <c r="G4157" s="3">
        <v>300000</v>
      </c>
      <c r="H4157" s="3">
        <v>0</v>
      </c>
      <c r="I4157" s="3">
        <f t="shared" si="184"/>
        <v>300000</v>
      </c>
    </row>
    <row r="4158" spans="4:9" ht="12.75" customHeight="1">
      <c r="D4158" s="7" t="s">
        <v>1365</v>
      </c>
      <c r="E4158" s="20" t="s">
        <v>1321</v>
      </c>
      <c r="F4158" s="20"/>
      <c r="G4158" s="3">
        <v>200000</v>
      </c>
      <c r="H4158" s="3">
        <v>375000</v>
      </c>
      <c r="I4158" s="3">
        <f t="shared" si="184"/>
        <v>575000</v>
      </c>
    </row>
    <row r="4159" spans="4:9" ht="12.75" customHeight="1">
      <c r="D4159" s="7" t="s">
        <v>1367</v>
      </c>
      <c r="E4159" s="20" t="s">
        <v>1324</v>
      </c>
      <c r="F4159" s="20"/>
      <c r="G4159" s="3">
        <v>820000</v>
      </c>
      <c r="H4159" s="3">
        <v>750000</v>
      </c>
      <c r="I4159" s="3">
        <f t="shared" si="184"/>
        <v>1570000</v>
      </c>
    </row>
    <row r="4160" spans="4:9" ht="12.75" customHeight="1">
      <c r="D4160" s="7" t="s">
        <v>1374</v>
      </c>
      <c r="E4160" s="20" t="s">
        <v>1325</v>
      </c>
      <c r="F4160" s="20"/>
      <c r="G4160" s="3">
        <v>700000</v>
      </c>
      <c r="H4160" s="3">
        <v>0</v>
      </c>
      <c r="I4160" s="3">
        <f t="shared" si="184"/>
        <v>700000</v>
      </c>
    </row>
    <row r="4161" spans="4:9" ht="12.75" customHeight="1">
      <c r="D4161" s="7" t="s">
        <v>1375</v>
      </c>
      <c r="E4161" s="20" t="s">
        <v>202</v>
      </c>
      <c r="F4161" s="20"/>
      <c r="G4161" s="3">
        <v>173000</v>
      </c>
      <c r="H4161" s="3">
        <v>0</v>
      </c>
      <c r="I4161" s="3">
        <f t="shared" si="184"/>
        <v>173000</v>
      </c>
    </row>
    <row r="4162" spans="4:9" ht="12.75" customHeight="1">
      <c r="D4162" s="7" t="s">
        <v>1376</v>
      </c>
      <c r="E4162" s="20" t="s">
        <v>1326</v>
      </c>
      <c r="F4162" s="20"/>
      <c r="G4162" s="3">
        <v>481000</v>
      </c>
      <c r="H4162" s="3">
        <v>125000</v>
      </c>
      <c r="I4162" s="3">
        <f t="shared" si="184"/>
        <v>606000</v>
      </c>
    </row>
    <row r="4163" spans="4:9" ht="12.75" customHeight="1">
      <c r="D4163" s="7" t="s">
        <v>1193</v>
      </c>
      <c r="E4163" s="20" t="s">
        <v>211</v>
      </c>
      <c r="F4163" s="20"/>
      <c r="G4163" s="3">
        <v>100000</v>
      </c>
      <c r="H4163" s="3">
        <v>0</v>
      </c>
      <c r="I4163" s="3">
        <f t="shared" si="184"/>
        <v>100000</v>
      </c>
    </row>
    <row r="4164" spans="4:9" ht="12.75" customHeight="1" thickBot="1">
      <c r="D4164" s="7" t="s">
        <v>1378</v>
      </c>
      <c r="E4164" s="20" t="s">
        <v>1328</v>
      </c>
      <c r="F4164" s="20"/>
      <c r="G4164" s="3">
        <v>322000</v>
      </c>
      <c r="H4164" s="3">
        <v>0</v>
      </c>
      <c r="I4164" s="3">
        <f t="shared" si="184"/>
        <v>322000</v>
      </c>
    </row>
    <row r="4165" spans="5:9" ht="12.75" customHeight="1">
      <c r="E4165" s="21" t="s">
        <v>193</v>
      </c>
      <c r="F4165" s="21"/>
      <c r="G4165" s="4"/>
      <c r="H4165" s="4"/>
      <c r="I4165" s="4"/>
    </row>
    <row r="4166" spans="4:9" ht="12.75" customHeight="1">
      <c r="D4166" s="7" t="s">
        <v>1211</v>
      </c>
      <c r="E4166" s="20" t="s">
        <v>1212</v>
      </c>
      <c r="F4166" s="20"/>
      <c r="G4166" s="3">
        <v>9516000</v>
      </c>
      <c r="I4166" s="3">
        <f>G4166+H4166</f>
        <v>9516000</v>
      </c>
    </row>
    <row r="4167" spans="4:9" ht="12.75" customHeight="1" thickBot="1">
      <c r="D4167" s="7" t="s">
        <v>1223</v>
      </c>
      <c r="E4167" s="20" t="s">
        <v>1224</v>
      </c>
      <c r="F4167" s="20"/>
      <c r="H4167" s="3">
        <v>1250000</v>
      </c>
      <c r="I4167" s="3">
        <f>G4167+H4167</f>
        <v>1250000</v>
      </c>
    </row>
    <row r="4168" spans="5:9" ht="12.75" customHeight="1" thickBot="1">
      <c r="E4168" s="23" t="s">
        <v>194</v>
      </c>
      <c r="F4168" s="23"/>
      <c r="G4168" s="5">
        <f>SUM(G4166:G4167)</f>
        <v>9516000</v>
      </c>
      <c r="H4168" s="5">
        <f>SUM(H4166:H4167)</f>
        <v>1250000</v>
      </c>
      <c r="I4168" s="5">
        <f>G4168+H4168</f>
        <v>10766000</v>
      </c>
    </row>
    <row r="4169" spans="5:9" ht="12.75" customHeight="1">
      <c r="E4169" s="21" t="s">
        <v>195</v>
      </c>
      <c r="F4169" s="21"/>
      <c r="G4169" s="4"/>
      <c r="H4169" s="4"/>
      <c r="I4169" s="4"/>
    </row>
    <row r="4170" spans="4:9" ht="12.75" customHeight="1">
      <c r="D4170" s="7" t="s">
        <v>1211</v>
      </c>
      <c r="E4170" s="20" t="s">
        <v>1212</v>
      </c>
      <c r="F4170" s="20"/>
      <c r="G4170" s="3">
        <v>9516000</v>
      </c>
      <c r="H4170" s="3">
        <v>0</v>
      </c>
      <c r="I4170" s="3">
        <f>G4170+H4170</f>
        <v>9516000</v>
      </c>
    </row>
    <row r="4171" spans="4:9" ht="12.75" customHeight="1" thickBot="1">
      <c r="D4171" s="7" t="s">
        <v>1223</v>
      </c>
      <c r="E4171" s="20" t="s">
        <v>1224</v>
      </c>
      <c r="F4171" s="20"/>
      <c r="G4171" s="3">
        <v>0</v>
      </c>
      <c r="H4171" s="3">
        <v>1250000</v>
      </c>
      <c r="I4171" s="3">
        <f>G4171+H4171</f>
        <v>1250000</v>
      </c>
    </row>
    <row r="4172" spans="5:9" ht="12.75" customHeight="1" thickBot="1">
      <c r="E4172" s="23" t="s">
        <v>196</v>
      </c>
      <c r="F4172" s="23"/>
      <c r="G4172" s="5">
        <f>SUM(G4170:G4171)</f>
        <v>9516000</v>
      </c>
      <c r="H4172" s="5">
        <f>SUM(H4170:H4171)</f>
        <v>1250000</v>
      </c>
      <c r="I4172" s="5">
        <f>G4172+H4172</f>
        <v>10766000</v>
      </c>
    </row>
    <row r="4174" spans="1:6" ht="12.75" customHeight="1">
      <c r="A4174" s="6" t="s">
        <v>1005</v>
      </c>
      <c r="B4174" s="6" t="s">
        <v>1205</v>
      </c>
      <c r="C4174" s="6"/>
      <c r="D4174" s="8"/>
      <c r="E4174" s="22" t="s">
        <v>1006</v>
      </c>
      <c r="F4174" s="22"/>
    </row>
    <row r="4175" spans="1:6" ht="12.75" customHeight="1">
      <c r="A4175" s="6"/>
      <c r="B4175" s="6"/>
      <c r="C4175" s="6" t="s">
        <v>1268</v>
      </c>
      <c r="D4175" s="8"/>
      <c r="E4175" s="22" t="s">
        <v>1269</v>
      </c>
      <c r="F4175" s="22"/>
    </row>
    <row r="4176" spans="4:9" ht="12.75" customHeight="1">
      <c r="D4176" s="7" t="s">
        <v>1361</v>
      </c>
      <c r="E4176" s="20" t="s">
        <v>198</v>
      </c>
      <c r="F4176" s="20"/>
      <c r="G4176" s="3">
        <v>5314000</v>
      </c>
      <c r="H4176" s="3">
        <v>0</v>
      </c>
      <c r="I4176" s="3">
        <f aca="true" t="shared" si="185" ref="I4176:I4187">G4176+H4176</f>
        <v>5314000</v>
      </c>
    </row>
    <row r="4177" spans="4:9" ht="12.75" customHeight="1">
      <c r="D4177" s="7" t="s">
        <v>1362</v>
      </c>
      <c r="E4177" s="20" t="s">
        <v>1319</v>
      </c>
      <c r="F4177" s="20"/>
      <c r="G4177" s="3">
        <v>944000</v>
      </c>
      <c r="H4177" s="3">
        <v>0</v>
      </c>
      <c r="I4177" s="3">
        <f t="shared" si="185"/>
        <v>944000</v>
      </c>
    </row>
    <row r="4178" spans="4:9" ht="12.75" customHeight="1">
      <c r="D4178" s="7" t="s">
        <v>1369</v>
      </c>
      <c r="E4178" s="20" t="s">
        <v>1320</v>
      </c>
      <c r="F4178" s="20"/>
      <c r="G4178" s="3">
        <v>10000</v>
      </c>
      <c r="H4178" s="3">
        <v>0</v>
      </c>
      <c r="I4178" s="3">
        <f t="shared" si="185"/>
        <v>10000</v>
      </c>
    </row>
    <row r="4179" spans="4:9" ht="12.75" customHeight="1">
      <c r="D4179" s="7" t="s">
        <v>1372</v>
      </c>
      <c r="E4179" s="20" t="s">
        <v>1322</v>
      </c>
      <c r="F4179" s="20"/>
      <c r="G4179" s="3">
        <v>10000</v>
      </c>
      <c r="H4179" s="3">
        <v>0</v>
      </c>
      <c r="I4179" s="3">
        <f t="shared" si="185"/>
        <v>10000</v>
      </c>
    </row>
    <row r="4180" spans="4:9" ht="12.75" customHeight="1">
      <c r="D4180" s="7" t="s">
        <v>1370</v>
      </c>
      <c r="E4180" s="20" t="s">
        <v>199</v>
      </c>
      <c r="F4180" s="20"/>
      <c r="G4180" s="3">
        <v>80000</v>
      </c>
      <c r="H4180" s="3">
        <v>0</v>
      </c>
      <c r="I4180" s="3">
        <f t="shared" si="185"/>
        <v>80000</v>
      </c>
    </row>
    <row r="4181" spans="4:9" ht="12.75" customHeight="1">
      <c r="D4181" s="7" t="s">
        <v>1363</v>
      </c>
      <c r="E4181" s="20" t="s">
        <v>1323</v>
      </c>
      <c r="F4181" s="20"/>
      <c r="G4181" s="3">
        <v>130000</v>
      </c>
      <c r="H4181" s="3">
        <v>0</v>
      </c>
      <c r="I4181" s="3">
        <f t="shared" si="185"/>
        <v>130000</v>
      </c>
    </row>
    <row r="4182" spans="4:9" ht="12.75" customHeight="1">
      <c r="D4182" s="7" t="s">
        <v>1365</v>
      </c>
      <c r="E4182" s="20" t="s">
        <v>1321</v>
      </c>
      <c r="F4182" s="20"/>
      <c r="G4182" s="3">
        <v>20000</v>
      </c>
      <c r="H4182" s="3">
        <v>0</v>
      </c>
      <c r="I4182" s="3">
        <f t="shared" si="185"/>
        <v>20000</v>
      </c>
    </row>
    <row r="4183" spans="4:9" ht="12.75" customHeight="1">
      <c r="D4183" s="7" t="s">
        <v>1367</v>
      </c>
      <c r="E4183" s="20" t="s">
        <v>1324</v>
      </c>
      <c r="F4183" s="20"/>
      <c r="G4183" s="3">
        <v>36000</v>
      </c>
      <c r="H4183" s="3">
        <v>415492.62</v>
      </c>
      <c r="I4183" s="3">
        <f t="shared" si="185"/>
        <v>451492.62</v>
      </c>
    </row>
    <row r="4184" spans="4:9" ht="12.75" customHeight="1">
      <c r="D4184" s="7" t="s">
        <v>1374</v>
      </c>
      <c r="E4184" s="20" t="s">
        <v>1325</v>
      </c>
      <c r="F4184" s="20"/>
      <c r="G4184" s="3">
        <v>190000</v>
      </c>
      <c r="H4184" s="3">
        <v>0</v>
      </c>
      <c r="I4184" s="3">
        <f t="shared" si="185"/>
        <v>190000</v>
      </c>
    </row>
    <row r="4185" spans="4:9" ht="12.75" customHeight="1">
      <c r="D4185" s="7" t="s">
        <v>1375</v>
      </c>
      <c r="E4185" s="20" t="s">
        <v>202</v>
      </c>
      <c r="F4185" s="20"/>
      <c r="G4185" s="3">
        <v>20000</v>
      </c>
      <c r="H4185" s="3">
        <v>0</v>
      </c>
      <c r="I4185" s="3">
        <f t="shared" si="185"/>
        <v>20000</v>
      </c>
    </row>
    <row r="4186" spans="4:9" ht="12.75" customHeight="1">
      <c r="D4186" s="7" t="s">
        <v>1376</v>
      </c>
      <c r="E4186" s="20" t="s">
        <v>1326</v>
      </c>
      <c r="F4186" s="20"/>
      <c r="G4186" s="3">
        <v>62000</v>
      </c>
      <c r="H4186" s="3">
        <v>0</v>
      </c>
      <c r="I4186" s="3">
        <f t="shared" si="185"/>
        <v>62000</v>
      </c>
    </row>
    <row r="4187" spans="4:9" ht="12.75" customHeight="1" thickBot="1">
      <c r="D4187" s="7" t="s">
        <v>1192</v>
      </c>
      <c r="E4187" s="20" t="s">
        <v>210</v>
      </c>
      <c r="F4187" s="20"/>
      <c r="G4187" s="3">
        <v>200000</v>
      </c>
      <c r="H4187" s="3">
        <v>0</v>
      </c>
      <c r="I4187" s="3">
        <f t="shared" si="185"/>
        <v>200000</v>
      </c>
    </row>
    <row r="4188" spans="5:9" ht="12.75" customHeight="1">
      <c r="E4188" s="21" t="s">
        <v>1724</v>
      </c>
      <c r="F4188" s="21"/>
      <c r="G4188" s="4"/>
      <c r="H4188" s="4"/>
      <c r="I4188" s="4"/>
    </row>
    <row r="4189" spans="4:9" ht="12.75" customHeight="1">
      <c r="D4189" s="7" t="s">
        <v>1211</v>
      </c>
      <c r="E4189" s="20" t="s">
        <v>1212</v>
      </c>
      <c r="F4189" s="20"/>
      <c r="G4189" s="3">
        <v>7016000</v>
      </c>
      <c r="I4189" s="3">
        <f>G4189+H4189</f>
        <v>7016000</v>
      </c>
    </row>
    <row r="4190" spans="4:9" ht="12.75" customHeight="1" thickBot="1">
      <c r="D4190" s="7" t="s">
        <v>1522</v>
      </c>
      <c r="E4190" s="20" t="s">
        <v>53</v>
      </c>
      <c r="F4190" s="20"/>
      <c r="H4190" s="3">
        <v>415492.62</v>
      </c>
      <c r="I4190" s="3">
        <f>G4190+H4190</f>
        <v>415492.62</v>
      </c>
    </row>
    <row r="4191" spans="5:9" ht="12.75" customHeight="1" thickBot="1">
      <c r="E4191" s="23" t="s">
        <v>1725</v>
      </c>
      <c r="F4191" s="23"/>
      <c r="G4191" s="5">
        <f>SUM(G4189:G4190)</f>
        <v>7016000</v>
      </c>
      <c r="H4191" s="5">
        <f>SUM(H4189:H4190)</f>
        <v>415492.62</v>
      </c>
      <c r="I4191" s="5">
        <f>G4191+H4191</f>
        <v>7431492.62</v>
      </c>
    </row>
    <row r="4192" spans="5:9" ht="12.75" customHeight="1">
      <c r="E4192" s="21" t="s">
        <v>197</v>
      </c>
      <c r="F4192" s="21"/>
      <c r="G4192" s="4"/>
      <c r="H4192" s="4"/>
      <c r="I4192" s="4"/>
    </row>
    <row r="4193" spans="4:9" ht="12.75" customHeight="1">
      <c r="D4193" s="7" t="s">
        <v>1211</v>
      </c>
      <c r="E4193" s="20" t="s">
        <v>1212</v>
      </c>
      <c r="F4193" s="20"/>
      <c r="G4193" s="3">
        <v>7016000</v>
      </c>
      <c r="H4193" s="3">
        <v>0</v>
      </c>
      <c r="I4193" s="3">
        <f>G4193+H4193</f>
        <v>7016000</v>
      </c>
    </row>
    <row r="4194" spans="4:9" ht="12.75" customHeight="1" thickBot="1">
      <c r="D4194" s="7" t="s">
        <v>1522</v>
      </c>
      <c r="E4194" s="20" t="s">
        <v>53</v>
      </c>
      <c r="F4194" s="20"/>
      <c r="G4194" s="3">
        <v>0</v>
      </c>
      <c r="H4194" s="3">
        <v>415492.62</v>
      </c>
      <c r="I4194" s="3">
        <f>G4194+H4194</f>
        <v>415492.62</v>
      </c>
    </row>
    <row r="4195" spans="5:9" ht="12.75" customHeight="1" thickBot="1">
      <c r="E4195" s="23" t="s">
        <v>218</v>
      </c>
      <c r="F4195" s="23"/>
      <c r="G4195" s="5">
        <f>SUM(G4193:G4194)</f>
        <v>7016000</v>
      </c>
      <c r="H4195" s="5">
        <f>SUM(H4193:H4194)</f>
        <v>415492.62</v>
      </c>
      <c r="I4195" s="5">
        <f>G4195+H4195</f>
        <v>7431492.62</v>
      </c>
    </row>
    <row r="4197" spans="1:6" ht="12.75" customHeight="1">
      <c r="A4197" s="6" t="s">
        <v>1007</v>
      </c>
      <c r="B4197" s="6" t="s">
        <v>1205</v>
      </c>
      <c r="C4197" s="6"/>
      <c r="D4197" s="8"/>
      <c r="E4197" s="22" t="s">
        <v>1008</v>
      </c>
      <c r="F4197" s="22"/>
    </row>
    <row r="4198" spans="1:6" ht="12.75" customHeight="1">
      <c r="A4198" s="6"/>
      <c r="B4198" s="6"/>
      <c r="C4198" s="6" t="s">
        <v>1209</v>
      </c>
      <c r="D4198" s="8"/>
      <c r="E4198" s="22" t="s">
        <v>1210</v>
      </c>
      <c r="F4198" s="22"/>
    </row>
    <row r="4199" spans="4:9" ht="12.75" customHeight="1">
      <c r="D4199" s="7" t="s">
        <v>1361</v>
      </c>
      <c r="E4199" s="20" t="s">
        <v>198</v>
      </c>
      <c r="F4199" s="20"/>
      <c r="G4199" s="3">
        <v>30207000</v>
      </c>
      <c r="H4199" s="3">
        <v>0</v>
      </c>
      <c r="I4199" s="3">
        <f aca="true" t="shared" si="186" ref="I4199:I4209">G4199+H4199</f>
        <v>30207000</v>
      </c>
    </row>
    <row r="4200" spans="4:9" ht="12.75" customHeight="1">
      <c r="D4200" s="7" t="s">
        <v>1362</v>
      </c>
      <c r="E4200" s="20" t="s">
        <v>1319</v>
      </c>
      <c r="F4200" s="20"/>
      <c r="G4200" s="3">
        <v>5407000</v>
      </c>
      <c r="H4200" s="3">
        <v>0</v>
      </c>
      <c r="I4200" s="3">
        <f t="shared" si="186"/>
        <v>5407000</v>
      </c>
    </row>
    <row r="4201" spans="4:9" ht="12.75" customHeight="1">
      <c r="D4201" s="7" t="s">
        <v>1372</v>
      </c>
      <c r="E4201" s="20" t="s">
        <v>1322</v>
      </c>
      <c r="F4201" s="20"/>
      <c r="G4201" s="3">
        <v>500000</v>
      </c>
      <c r="H4201" s="3">
        <v>0</v>
      </c>
      <c r="I4201" s="3">
        <f t="shared" si="186"/>
        <v>500000</v>
      </c>
    </row>
    <row r="4202" spans="4:9" ht="12.75" customHeight="1">
      <c r="D4202" s="7" t="s">
        <v>1370</v>
      </c>
      <c r="E4202" s="20" t="s">
        <v>199</v>
      </c>
      <c r="F4202" s="20"/>
      <c r="G4202" s="3">
        <v>1000000</v>
      </c>
      <c r="H4202" s="3">
        <v>0</v>
      </c>
      <c r="I4202" s="3">
        <f t="shared" si="186"/>
        <v>1000000</v>
      </c>
    </row>
    <row r="4203" spans="4:9" ht="12.75" customHeight="1">
      <c r="D4203" s="7" t="s">
        <v>1363</v>
      </c>
      <c r="E4203" s="20" t="s">
        <v>1323</v>
      </c>
      <c r="F4203" s="20"/>
      <c r="G4203" s="3">
        <v>522000</v>
      </c>
      <c r="H4203" s="3">
        <v>3000000</v>
      </c>
      <c r="I4203" s="3">
        <f t="shared" si="186"/>
        <v>3522000</v>
      </c>
    </row>
    <row r="4204" spans="4:9" ht="12.75" customHeight="1">
      <c r="D4204" s="7" t="s">
        <v>1365</v>
      </c>
      <c r="E4204" s="20" t="s">
        <v>1321</v>
      </c>
      <c r="F4204" s="20"/>
      <c r="G4204" s="3">
        <v>100000</v>
      </c>
      <c r="H4204" s="3">
        <v>4000000</v>
      </c>
      <c r="I4204" s="3">
        <f t="shared" si="186"/>
        <v>4100000</v>
      </c>
    </row>
    <row r="4205" spans="4:9" ht="12.75" customHeight="1">
      <c r="D4205" s="7" t="s">
        <v>1367</v>
      </c>
      <c r="E4205" s="20" t="s">
        <v>1324</v>
      </c>
      <c r="F4205" s="20"/>
      <c r="G4205" s="3">
        <v>120000</v>
      </c>
      <c r="H4205" s="3">
        <v>4000000</v>
      </c>
      <c r="I4205" s="3">
        <f t="shared" si="186"/>
        <v>4120000</v>
      </c>
    </row>
    <row r="4206" spans="4:9" ht="12.75" customHeight="1">
      <c r="D4206" s="7" t="s">
        <v>1374</v>
      </c>
      <c r="E4206" s="20" t="s">
        <v>1325</v>
      </c>
      <c r="F4206" s="20"/>
      <c r="G4206" s="3">
        <v>13000</v>
      </c>
      <c r="H4206" s="3">
        <v>0</v>
      </c>
      <c r="I4206" s="3">
        <f t="shared" si="186"/>
        <v>13000</v>
      </c>
    </row>
    <row r="4207" spans="4:9" ht="12.75" customHeight="1">
      <c r="D4207" s="7" t="s">
        <v>1375</v>
      </c>
      <c r="E4207" s="20" t="s">
        <v>202</v>
      </c>
      <c r="F4207" s="20"/>
      <c r="G4207" s="3">
        <v>35000</v>
      </c>
      <c r="H4207" s="3">
        <v>1999999.94</v>
      </c>
      <c r="I4207" s="3">
        <f t="shared" si="186"/>
        <v>2034999.94</v>
      </c>
    </row>
    <row r="4208" spans="4:9" ht="12.75" customHeight="1">
      <c r="D4208" s="7" t="s">
        <v>1376</v>
      </c>
      <c r="E4208" s="20" t="s">
        <v>1326</v>
      </c>
      <c r="F4208" s="20"/>
      <c r="G4208" s="3">
        <v>346000</v>
      </c>
      <c r="H4208" s="3">
        <v>4010000</v>
      </c>
      <c r="I4208" s="3">
        <f t="shared" si="186"/>
        <v>4356000</v>
      </c>
    </row>
    <row r="4209" spans="4:9" ht="12.75" customHeight="1" thickBot="1">
      <c r="D4209" s="7" t="s">
        <v>1378</v>
      </c>
      <c r="E4209" s="20" t="s">
        <v>1328</v>
      </c>
      <c r="F4209" s="20"/>
      <c r="G4209" s="3">
        <v>58000</v>
      </c>
      <c r="H4209" s="3">
        <v>4965810</v>
      </c>
      <c r="I4209" s="3">
        <f t="shared" si="186"/>
        <v>5023810</v>
      </c>
    </row>
    <row r="4210" spans="5:9" ht="12.75" customHeight="1">
      <c r="E4210" s="21" t="s">
        <v>1085</v>
      </c>
      <c r="F4210" s="21"/>
      <c r="G4210" s="4"/>
      <c r="H4210" s="4"/>
      <c r="I4210" s="4"/>
    </row>
    <row r="4211" spans="4:9" ht="12.75" customHeight="1">
      <c r="D4211" s="7" t="s">
        <v>1211</v>
      </c>
      <c r="E4211" s="20" t="s">
        <v>1212</v>
      </c>
      <c r="F4211" s="20"/>
      <c r="G4211" s="3">
        <v>38308000</v>
      </c>
      <c r="I4211" s="3">
        <f>G4211+H4211</f>
        <v>38308000</v>
      </c>
    </row>
    <row r="4212" spans="4:9" ht="12.75" customHeight="1">
      <c r="D4212" s="7" t="s">
        <v>1223</v>
      </c>
      <c r="E4212" s="20" t="s">
        <v>1224</v>
      </c>
      <c r="F4212" s="20"/>
      <c r="H4212" s="3">
        <v>18658724</v>
      </c>
      <c r="I4212" s="3">
        <f>G4212+H4212</f>
        <v>18658724</v>
      </c>
    </row>
    <row r="4213" spans="4:9" ht="12.75" customHeight="1" thickBot="1">
      <c r="D4213" s="7" t="s">
        <v>1267</v>
      </c>
      <c r="E4213" s="20" t="s">
        <v>1355</v>
      </c>
      <c r="F4213" s="20"/>
      <c r="H4213" s="3">
        <v>3317085.94</v>
      </c>
      <c r="I4213" s="3">
        <f>G4213+H4213</f>
        <v>3317085.94</v>
      </c>
    </row>
    <row r="4214" spans="5:9" ht="12.75" customHeight="1" thickBot="1">
      <c r="E4214" s="23" t="s">
        <v>1086</v>
      </c>
      <c r="F4214" s="23"/>
      <c r="G4214" s="5">
        <f>SUM(G4211:G4213)</f>
        <v>38308000</v>
      </c>
      <c r="H4214" s="5">
        <f>SUM(H4211:H4213)</f>
        <v>21975809.94</v>
      </c>
      <c r="I4214" s="5">
        <f>G4214+H4214</f>
        <v>60283809.94</v>
      </c>
    </row>
    <row r="4215" spans="5:9" ht="12.75" customHeight="1">
      <c r="E4215" s="21" t="s">
        <v>219</v>
      </c>
      <c r="F4215" s="21"/>
      <c r="G4215" s="4"/>
      <c r="H4215" s="4"/>
      <c r="I4215" s="4"/>
    </row>
    <row r="4216" spans="4:9" ht="12.75" customHeight="1">
      <c r="D4216" s="7" t="s">
        <v>1211</v>
      </c>
      <c r="E4216" s="20" t="s">
        <v>1212</v>
      </c>
      <c r="F4216" s="20"/>
      <c r="G4216" s="3">
        <v>38308000</v>
      </c>
      <c r="H4216" s="3">
        <v>0</v>
      </c>
      <c r="I4216" s="3">
        <f>G4216+H4216</f>
        <v>38308000</v>
      </c>
    </row>
    <row r="4217" spans="4:9" ht="12.75" customHeight="1">
      <c r="D4217" s="7" t="s">
        <v>1223</v>
      </c>
      <c r="E4217" s="20" t="s">
        <v>1224</v>
      </c>
      <c r="F4217" s="20"/>
      <c r="G4217" s="3">
        <v>0</v>
      </c>
      <c r="H4217" s="3">
        <v>18658724</v>
      </c>
      <c r="I4217" s="3">
        <f>G4217+H4217</f>
        <v>18658724</v>
      </c>
    </row>
    <row r="4218" spans="4:9" ht="12.75" customHeight="1" thickBot="1">
      <c r="D4218" s="7" t="s">
        <v>1267</v>
      </c>
      <c r="E4218" s="20" t="s">
        <v>1355</v>
      </c>
      <c r="F4218" s="20"/>
      <c r="G4218" s="3">
        <v>0</v>
      </c>
      <c r="H4218" s="3">
        <v>3317085.94</v>
      </c>
      <c r="I4218" s="3">
        <f>G4218+H4218</f>
        <v>3317085.94</v>
      </c>
    </row>
    <row r="4219" spans="5:9" ht="12.75" customHeight="1" thickBot="1">
      <c r="E4219" s="23" t="s">
        <v>220</v>
      </c>
      <c r="F4219" s="23"/>
      <c r="G4219" s="5">
        <f>SUM(G4216:G4218)</f>
        <v>38308000</v>
      </c>
      <c r="H4219" s="5">
        <f>SUM(H4216:H4218)</f>
        <v>21975809.94</v>
      </c>
      <c r="I4219" s="5">
        <f>G4219+H4219</f>
        <v>60283809.94</v>
      </c>
    </row>
    <row r="4221" spans="1:6" ht="12.75" customHeight="1">
      <c r="A4221" s="6" t="s">
        <v>1009</v>
      </c>
      <c r="B4221" s="6" t="s">
        <v>1205</v>
      </c>
      <c r="C4221" s="6"/>
      <c r="D4221" s="8"/>
      <c r="E4221" s="22" t="s">
        <v>1010</v>
      </c>
      <c r="F4221" s="22"/>
    </row>
    <row r="4222" spans="1:6" ht="25.5" customHeight="1">
      <c r="A4222" s="6"/>
      <c r="B4222" s="6"/>
      <c r="C4222" s="6" t="s">
        <v>1283</v>
      </c>
      <c r="D4222" s="8"/>
      <c r="E4222" s="22" t="s">
        <v>1284</v>
      </c>
      <c r="F4222" s="22"/>
    </row>
    <row r="4223" spans="4:9" ht="12.75" customHeight="1">
      <c r="D4223" s="7" t="s">
        <v>1361</v>
      </c>
      <c r="E4223" s="20" t="s">
        <v>198</v>
      </c>
      <c r="F4223" s="20"/>
      <c r="G4223" s="3">
        <v>16254000</v>
      </c>
      <c r="H4223" s="3">
        <v>0</v>
      </c>
      <c r="I4223" s="3">
        <f aca="true" t="shared" si="187" ref="I4223:I4238">G4223+H4223</f>
        <v>16254000</v>
      </c>
    </row>
    <row r="4224" spans="4:9" ht="12.75" customHeight="1">
      <c r="D4224" s="7" t="s">
        <v>1362</v>
      </c>
      <c r="E4224" s="20" t="s">
        <v>1319</v>
      </c>
      <c r="F4224" s="20"/>
      <c r="G4224" s="3">
        <v>2909000</v>
      </c>
      <c r="H4224" s="3">
        <v>0</v>
      </c>
      <c r="I4224" s="3">
        <f t="shared" si="187"/>
        <v>2909000</v>
      </c>
    </row>
    <row r="4225" spans="4:9" ht="12.75" customHeight="1">
      <c r="D4225" s="7" t="s">
        <v>1369</v>
      </c>
      <c r="E4225" s="20" t="s">
        <v>1320</v>
      </c>
      <c r="F4225" s="20"/>
      <c r="G4225" s="3">
        <v>10000</v>
      </c>
      <c r="H4225" s="3">
        <v>0</v>
      </c>
      <c r="I4225" s="3">
        <f t="shared" si="187"/>
        <v>10000</v>
      </c>
    </row>
    <row r="4226" spans="4:9" ht="12.75" customHeight="1">
      <c r="D4226" s="7" t="s">
        <v>1372</v>
      </c>
      <c r="E4226" s="20" t="s">
        <v>1322</v>
      </c>
      <c r="F4226" s="20"/>
      <c r="G4226" s="3">
        <v>145000</v>
      </c>
      <c r="H4226" s="3">
        <v>0</v>
      </c>
      <c r="I4226" s="3">
        <f t="shared" si="187"/>
        <v>145000</v>
      </c>
    </row>
    <row r="4227" spans="4:9" ht="12.75" customHeight="1">
      <c r="D4227" s="7" t="s">
        <v>1370</v>
      </c>
      <c r="E4227" s="20" t="s">
        <v>199</v>
      </c>
      <c r="F4227" s="20"/>
      <c r="G4227" s="3">
        <v>325000</v>
      </c>
      <c r="H4227" s="3">
        <v>0</v>
      </c>
      <c r="I4227" s="3">
        <f t="shared" si="187"/>
        <v>325000</v>
      </c>
    </row>
    <row r="4228" spans="4:9" ht="12.75" customHeight="1">
      <c r="D4228" s="7" t="s">
        <v>1363</v>
      </c>
      <c r="E4228" s="20" t="s">
        <v>1323</v>
      </c>
      <c r="F4228" s="20"/>
      <c r="G4228" s="3">
        <v>4500000</v>
      </c>
      <c r="H4228" s="3">
        <v>685000</v>
      </c>
      <c r="I4228" s="3">
        <f t="shared" si="187"/>
        <v>5185000</v>
      </c>
    </row>
    <row r="4229" spans="4:9" ht="12.75" customHeight="1">
      <c r="D4229" s="7" t="s">
        <v>1365</v>
      </c>
      <c r="E4229" s="20" t="s">
        <v>1321</v>
      </c>
      <c r="F4229" s="20"/>
      <c r="G4229" s="3">
        <v>690000</v>
      </c>
      <c r="H4229" s="3">
        <v>737500</v>
      </c>
      <c r="I4229" s="3">
        <f t="shared" si="187"/>
        <v>1427500</v>
      </c>
    </row>
    <row r="4230" spans="4:9" ht="12.75" customHeight="1">
      <c r="D4230" s="7" t="s">
        <v>1367</v>
      </c>
      <c r="E4230" s="20" t="s">
        <v>1324</v>
      </c>
      <c r="F4230" s="20"/>
      <c r="G4230" s="3">
        <v>1518000</v>
      </c>
      <c r="H4230" s="3">
        <v>6663930</v>
      </c>
      <c r="I4230" s="3">
        <f t="shared" si="187"/>
        <v>8181930</v>
      </c>
    </row>
    <row r="4231" spans="4:9" ht="12.75" customHeight="1">
      <c r="D4231" s="7" t="s">
        <v>1374</v>
      </c>
      <c r="E4231" s="20" t="s">
        <v>1325</v>
      </c>
      <c r="F4231" s="20"/>
      <c r="G4231" s="3">
        <v>241000</v>
      </c>
      <c r="H4231" s="3">
        <v>0</v>
      </c>
      <c r="I4231" s="3">
        <f t="shared" si="187"/>
        <v>241000</v>
      </c>
    </row>
    <row r="4232" spans="4:9" ht="12.75" customHeight="1">
      <c r="D4232" s="7" t="s">
        <v>1375</v>
      </c>
      <c r="E4232" s="20" t="s">
        <v>202</v>
      </c>
      <c r="F4232" s="20"/>
      <c r="G4232" s="3">
        <v>150000</v>
      </c>
      <c r="H4232" s="3">
        <v>1456000</v>
      </c>
      <c r="I4232" s="3">
        <f t="shared" si="187"/>
        <v>1606000</v>
      </c>
    </row>
    <row r="4233" spans="4:9" ht="12.75" customHeight="1">
      <c r="D4233" s="7" t="s">
        <v>1376</v>
      </c>
      <c r="E4233" s="20" t="s">
        <v>1326</v>
      </c>
      <c r="F4233" s="20"/>
      <c r="G4233" s="3">
        <v>390000</v>
      </c>
      <c r="H4233" s="3">
        <v>270000</v>
      </c>
      <c r="I4233" s="3">
        <f t="shared" si="187"/>
        <v>660000</v>
      </c>
    </row>
    <row r="4234" spans="4:9" ht="12.75" customHeight="1">
      <c r="D4234" s="7" t="s">
        <v>1189</v>
      </c>
      <c r="E4234" s="20" t="s">
        <v>1329</v>
      </c>
      <c r="F4234" s="20"/>
      <c r="G4234" s="3">
        <v>388000000</v>
      </c>
      <c r="H4234" s="3">
        <v>17500000</v>
      </c>
      <c r="I4234" s="3">
        <f t="shared" si="187"/>
        <v>405500000</v>
      </c>
    </row>
    <row r="4235" spans="4:9" ht="12.75" customHeight="1">
      <c r="D4235" s="7" t="s">
        <v>1192</v>
      </c>
      <c r="E4235" s="20" t="s">
        <v>210</v>
      </c>
      <c r="F4235" s="20"/>
      <c r="G4235" s="3">
        <v>4000000</v>
      </c>
      <c r="H4235" s="3">
        <v>0</v>
      </c>
      <c r="I4235" s="3">
        <f t="shared" si="187"/>
        <v>4000000</v>
      </c>
    </row>
    <row r="4236" spans="4:9" ht="12.75" customHeight="1">
      <c r="D4236" s="7" t="s">
        <v>1193</v>
      </c>
      <c r="E4236" s="20" t="s">
        <v>211</v>
      </c>
      <c r="F4236" s="20"/>
      <c r="G4236" s="3">
        <v>20000</v>
      </c>
      <c r="H4236" s="3">
        <v>0</v>
      </c>
      <c r="I4236" s="3">
        <f t="shared" si="187"/>
        <v>20000</v>
      </c>
    </row>
    <row r="4237" spans="4:9" ht="12.75" customHeight="1">
      <c r="D4237" s="7" t="s">
        <v>1377</v>
      </c>
      <c r="E4237" s="20" t="s">
        <v>1327</v>
      </c>
      <c r="F4237" s="20"/>
      <c r="G4237" s="3">
        <v>23199000</v>
      </c>
      <c r="H4237" s="3">
        <v>0</v>
      </c>
      <c r="I4237" s="3">
        <f t="shared" si="187"/>
        <v>23199000</v>
      </c>
    </row>
    <row r="4238" spans="4:9" ht="12.75" customHeight="1" thickBot="1">
      <c r="D4238" s="7" t="s">
        <v>1378</v>
      </c>
      <c r="E4238" s="20" t="s">
        <v>1328</v>
      </c>
      <c r="F4238" s="20"/>
      <c r="G4238" s="3">
        <v>144000</v>
      </c>
      <c r="H4238" s="3">
        <v>0</v>
      </c>
      <c r="I4238" s="3">
        <f t="shared" si="187"/>
        <v>144000</v>
      </c>
    </row>
    <row r="4239" spans="5:9" ht="12.75" customHeight="1">
      <c r="E4239" s="21" t="s">
        <v>1734</v>
      </c>
      <c r="F4239" s="21"/>
      <c r="G4239" s="4"/>
      <c r="H4239" s="4"/>
      <c r="I4239" s="4"/>
    </row>
    <row r="4240" spans="4:9" ht="12.75" customHeight="1">
      <c r="D4240" s="7" t="s">
        <v>1211</v>
      </c>
      <c r="E4240" s="20" t="s">
        <v>1212</v>
      </c>
      <c r="F4240" s="20"/>
      <c r="G4240" s="3">
        <v>442495000</v>
      </c>
      <c r="I4240" s="3">
        <f>G4240+H4240</f>
        <v>442495000</v>
      </c>
    </row>
    <row r="4241" spans="4:9" ht="12.75" customHeight="1" thickBot="1">
      <c r="D4241" s="7" t="s">
        <v>1219</v>
      </c>
      <c r="E4241" s="20" t="s">
        <v>1220</v>
      </c>
      <c r="F4241" s="20"/>
      <c r="H4241" s="3">
        <v>27312430</v>
      </c>
      <c r="I4241" s="3">
        <f>G4241+H4241</f>
        <v>27312430</v>
      </c>
    </row>
    <row r="4242" spans="5:9" ht="12.75" customHeight="1" thickBot="1">
      <c r="E4242" s="23" t="s">
        <v>1735</v>
      </c>
      <c r="F4242" s="23"/>
      <c r="G4242" s="5">
        <f>SUM(G4240:G4241)</f>
        <v>442495000</v>
      </c>
      <c r="H4242" s="5">
        <f>SUM(H4240:H4241)</f>
        <v>27312430</v>
      </c>
      <c r="I4242" s="5">
        <f>G4242+H4242</f>
        <v>469807430</v>
      </c>
    </row>
    <row r="4243" spans="5:9" ht="12.75" customHeight="1">
      <c r="E4243" s="21" t="s">
        <v>221</v>
      </c>
      <c r="F4243" s="21"/>
      <c r="G4243" s="4"/>
      <c r="H4243" s="4"/>
      <c r="I4243" s="4"/>
    </row>
    <row r="4244" spans="4:9" ht="12.75" customHeight="1">
      <c r="D4244" s="7" t="s">
        <v>1211</v>
      </c>
      <c r="E4244" s="20" t="s">
        <v>1212</v>
      </c>
      <c r="F4244" s="20"/>
      <c r="G4244" s="3">
        <v>442495000</v>
      </c>
      <c r="H4244" s="3">
        <v>0</v>
      </c>
      <c r="I4244" s="3">
        <f>G4244+H4244</f>
        <v>442495000</v>
      </c>
    </row>
    <row r="4245" spans="4:9" ht="12.75" customHeight="1" thickBot="1">
      <c r="D4245" s="7" t="s">
        <v>1219</v>
      </c>
      <c r="E4245" s="20" t="s">
        <v>1220</v>
      </c>
      <c r="F4245" s="20"/>
      <c r="G4245" s="3">
        <v>0</v>
      </c>
      <c r="H4245" s="3">
        <v>27312430</v>
      </c>
      <c r="I4245" s="3">
        <f>G4245+H4245</f>
        <v>27312430</v>
      </c>
    </row>
    <row r="4246" spans="5:9" ht="12.75" customHeight="1" thickBot="1">
      <c r="E4246" s="23" t="s">
        <v>222</v>
      </c>
      <c r="F4246" s="23"/>
      <c r="G4246" s="5">
        <f>SUM(G4244:G4245)</f>
        <v>442495000</v>
      </c>
      <c r="H4246" s="5">
        <f>SUM(H4244:H4245)</f>
        <v>27312430</v>
      </c>
      <c r="I4246" s="5">
        <f>G4246+H4246</f>
        <v>469807430</v>
      </c>
    </row>
    <row r="4248" spans="1:6" ht="12.75" customHeight="1">
      <c r="A4248" s="6" t="s">
        <v>1011</v>
      </c>
      <c r="B4248" s="6" t="s">
        <v>1205</v>
      </c>
      <c r="C4248" s="6"/>
      <c r="D4248" s="8"/>
      <c r="E4248" s="22" t="s">
        <v>1012</v>
      </c>
      <c r="F4248" s="22"/>
    </row>
    <row r="4249" spans="1:6" ht="12.75" customHeight="1">
      <c r="A4249" s="6"/>
      <c r="B4249" s="6"/>
      <c r="C4249" s="6" t="s">
        <v>1317</v>
      </c>
      <c r="D4249" s="8"/>
      <c r="E4249" s="22" t="s">
        <v>1318</v>
      </c>
      <c r="F4249" s="22"/>
    </row>
    <row r="4250" spans="4:9" ht="12.75" customHeight="1">
      <c r="D4250" s="7" t="s">
        <v>1361</v>
      </c>
      <c r="E4250" s="20" t="s">
        <v>198</v>
      </c>
      <c r="F4250" s="20"/>
      <c r="G4250" s="3">
        <v>3634000</v>
      </c>
      <c r="H4250" s="3">
        <v>0</v>
      </c>
      <c r="I4250" s="3">
        <f aca="true" t="shared" si="188" ref="I4250:I4261">G4250+H4250</f>
        <v>3634000</v>
      </c>
    </row>
    <row r="4251" spans="4:9" ht="12.75" customHeight="1">
      <c r="D4251" s="7" t="s">
        <v>1362</v>
      </c>
      <c r="E4251" s="20" t="s">
        <v>1319</v>
      </c>
      <c r="F4251" s="20"/>
      <c r="G4251" s="3">
        <v>651000</v>
      </c>
      <c r="H4251" s="3">
        <v>0</v>
      </c>
      <c r="I4251" s="3">
        <f t="shared" si="188"/>
        <v>651000</v>
      </c>
    </row>
    <row r="4252" spans="4:9" ht="12.75" customHeight="1">
      <c r="D4252" s="7" t="s">
        <v>1372</v>
      </c>
      <c r="E4252" s="20" t="s">
        <v>1322</v>
      </c>
      <c r="F4252" s="20"/>
      <c r="G4252" s="3">
        <v>105000</v>
      </c>
      <c r="H4252" s="3">
        <v>0</v>
      </c>
      <c r="I4252" s="3">
        <f t="shared" si="188"/>
        <v>105000</v>
      </c>
    </row>
    <row r="4253" spans="4:9" ht="12.75" customHeight="1">
      <c r="D4253" s="7" t="s">
        <v>1370</v>
      </c>
      <c r="E4253" s="20" t="s">
        <v>199</v>
      </c>
      <c r="F4253" s="20"/>
      <c r="G4253" s="3">
        <v>60000</v>
      </c>
      <c r="H4253" s="3">
        <v>0</v>
      </c>
      <c r="I4253" s="3">
        <f t="shared" si="188"/>
        <v>60000</v>
      </c>
    </row>
    <row r="4254" spans="4:9" ht="12.75" customHeight="1">
      <c r="D4254" s="7" t="s">
        <v>1373</v>
      </c>
      <c r="E4254" s="20" t="s">
        <v>200</v>
      </c>
      <c r="F4254" s="20"/>
      <c r="G4254" s="3">
        <v>3086000</v>
      </c>
      <c r="H4254" s="3">
        <v>0</v>
      </c>
      <c r="I4254" s="3">
        <f t="shared" si="188"/>
        <v>3086000</v>
      </c>
    </row>
    <row r="4255" spans="4:9" ht="12.75" customHeight="1">
      <c r="D4255" s="7" t="s">
        <v>1363</v>
      </c>
      <c r="E4255" s="20" t="s">
        <v>1323</v>
      </c>
      <c r="F4255" s="20"/>
      <c r="G4255" s="3">
        <v>300000</v>
      </c>
      <c r="H4255" s="3">
        <v>0</v>
      </c>
      <c r="I4255" s="3">
        <f t="shared" si="188"/>
        <v>300000</v>
      </c>
    </row>
    <row r="4256" spans="4:9" ht="12.75" customHeight="1">
      <c r="D4256" s="7" t="s">
        <v>1365</v>
      </c>
      <c r="E4256" s="20" t="s">
        <v>1321</v>
      </c>
      <c r="F4256" s="20"/>
      <c r="G4256" s="3">
        <v>40000</v>
      </c>
      <c r="H4256" s="3">
        <v>0</v>
      </c>
      <c r="I4256" s="3">
        <f t="shared" si="188"/>
        <v>40000</v>
      </c>
    </row>
    <row r="4257" spans="4:9" ht="12.75" customHeight="1">
      <c r="D4257" s="7" t="s">
        <v>1367</v>
      </c>
      <c r="E4257" s="20" t="s">
        <v>1324</v>
      </c>
      <c r="F4257" s="20"/>
      <c r="G4257" s="3">
        <v>324000</v>
      </c>
      <c r="H4257" s="3">
        <v>0</v>
      </c>
      <c r="I4257" s="3">
        <f t="shared" si="188"/>
        <v>324000</v>
      </c>
    </row>
    <row r="4258" spans="4:9" ht="12.75" customHeight="1">
      <c r="D4258" s="7" t="s">
        <v>1375</v>
      </c>
      <c r="E4258" s="20" t="s">
        <v>202</v>
      </c>
      <c r="F4258" s="20"/>
      <c r="G4258" s="3">
        <v>10000</v>
      </c>
      <c r="H4258" s="3">
        <v>0</v>
      </c>
      <c r="I4258" s="3">
        <f t="shared" si="188"/>
        <v>10000</v>
      </c>
    </row>
    <row r="4259" spans="4:9" ht="12.75" customHeight="1">
      <c r="D4259" s="7" t="s">
        <v>1376</v>
      </c>
      <c r="E4259" s="20" t="s">
        <v>1326</v>
      </c>
      <c r="F4259" s="20"/>
      <c r="G4259" s="3">
        <v>80000</v>
      </c>
      <c r="H4259" s="3">
        <v>0</v>
      </c>
      <c r="I4259" s="3">
        <f t="shared" si="188"/>
        <v>80000</v>
      </c>
    </row>
    <row r="4260" spans="4:9" ht="12.75" customHeight="1">
      <c r="D4260" s="7" t="s">
        <v>1193</v>
      </c>
      <c r="E4260" s="20" t="s">
        <v>211</v>
      </c>
      <c r="F4260" s="20"/>
      <c r="G4260" s="3">
        <v>80000</v>
      </c>
      <c r="H4260" s="3">
        <v>0</v>
      </c>
      <c r="I4260" s="3">
        <f t="shared" si="188"/>
        <v>80000</v>
      </c>
    </row>
    <row r="4261" spans="4:9" ht="12.75" customHeight="1" thickBot="1">
      <c r="D4261" s="7" t="s">
        <v>1378</v>
      </c>
      <c r="E4261" s="20" t="s">
        <v>1328</v>
      </c>
      <c r="F4261" s="20"/>
      <c r="G4261" s="3">
        <v>10000</v>
      </c>
      <c r="H4261" s="3">
        <v>0</v>
      </c>
      <c r="I4261" s="3">
        <f t="shared" si="188"/>
        <v>10000</v>
      </c>
    </row>
    <row r="4262" spans="5:9" ht="12.75" customHeight="1">
      <c r="E4262" s="21" t="s">
        <v>1136</v>
      </c>
      <c r="F4262" s="21"/>
      <c r="G4262" s="4"/>
      <c r="H4262" s="4"/>
      <c r="I4262" s="4"/>
    </row>
    <row r="4263" spans="4:9" ht="12.75" customHeight="1" thickBot="1">
      <c r="D4263" s="7" t="s">
        <v>1211</v>
      </c>
      <c r="E4263" s="20" t="s">
        <v>1212</v>
      </c>
      <c r="F4263" s="20"/>
      <c r="G4263" s="3">
        <v>8380000</v>
      </c>
      <c r="I4263" s="3">
        <f>G4263+H4263</f>
        <v>8380000</v>
      </c>
    </row>
    <row r="4264" spans="5:9" ht="12.75" customHeight="1" thickBot="1">
      <c r="E4264" s="23" t="s">
        <v>1137</v>
      </c>
      <c r="F4264" s="23"/>
      <c r="G4264" s="5">
        <f>SUM(G4263:G4263)</f>
        <v>8380000</v>
      </c>
      <c r="H4264" s="5">
        <f>SUM(H4263:H4263)</f>
        <v>0</v>
      </c>
      <c r="I4264" s="5">
        <f>G4264+H4264</f>
        <v>8380000</v>
      </c>
    </row>
    <row r="4265" spans="5:9" ht="12.75" customHeight="1">
      <c r="E4265" s="21" t="s">
        <v>223</v>
      </c>
      <c r="F4265" s="21"/>
      <c r="G4265" s="4"/>
      <c r="H4265" s="4"/>
      <c r="I4265" s="4"/>
    </row>
    <row r="4266" spans="4:9" ht="12.75" customHeight="1" thickBot="1">
      <c r="D4266" s="7" t="s">
        <v>1211</v>
      </c>
      <c r="E4266" s="20" t="s">
        <v>1212</v>
      </c>
      <c r="F4266" s="20"/>
      <c r="G4266" s="3">
        <v>8380000</v>
      </c>
      <c r="H4266" s="3">
        <v>0</v>
      </c>
      <c r="I4266" s="3">
        <f>G4266+H4266</f>
        <v>8380000</v>
      </c>
    </row>
    <row r="4267" spans="5:9" ht="12.75" customHeight="1" thickBot="1">
      <c r="E4267" s="23" t="s">
        <v>224</v>
      </c>
      <c r="F4267" s="23"/>
      <c r="G4267" s="5">
        <f>SUM(G4266:G4266)</f>
        <v>8380000</v>
      </c>
      <c r="H4267" s="5">
        <f>SUM(H4266:H4266)</f>
        <v>0</v>
      </c>
      <c r="I4267" s="5">
        <f>G4267+H4267</f>
        <v>8380000</v>
      </c>
    </row>
    <row r="4269" spans="1:6" ht="12.75" customHeight="1">
      <c r="A4269" s="6" t="s">
        <v>1013</v>
      </c>
      <c r="B4269" s="6" t="s">
        <v>1205</v>
      </c>
      <c r="C4269" s="6"/>
      <c r="D4269" s="8"/>
      <c r="E4269" s="22" t="s">
        <v>1014</v>
      </c>
      <c r="F4269" s="22"/>
    </row>
    <row r="4270" spans="1:6" ht="12.75" customHeight="1">
      <c r="A4270" s="6"/>
      <c r="B4270" s="6"/>
      <c r="C4270" s="6" t="s">
        <v>1317</v>
      </c>
      <c r="D4270" s="8"/>
      <c r="E4270" s="22" t="s">
        <v>1318</v>
      </c>
      <c r="F4270" s="22"/>
    </row>
    <row r="4271" spans="4:9" ht="12.75" customHeight="1">
      <c r="D4271" s="7" t="s">
        <v>1361</v>
      </c>
      <c r="E4271" s="20" t="s">
        <v>198</v>
      </c>
      <c r="F4271" s="20"/>
      <c r="G4271" s="3">
        <v>5000000</v>
      </c>
      <c r="H4271" s="3">
        <v>0</v>
      </c>
      <c r="I4271" s="3">
        <f aca="true" t="shared" si="189" ref="I4271:I4282">G4271+H4271</f>
        <v>5000000</v>
      </c>
    </row>
    <row r="4272" spans="4:9" ht="12.75" customHeight="1">
      <c r="D4272" s="7" t="s">
        <v>1362</v>
      </c>
      <c r="E4272" s="20" t="s">
        <v>1319</v>
      </c>
      <c r="F4272" s="20"/>
      <c r="G4272" s="3">
        <v>900000</v>
      </c>
      <c r="H4272" s="3">
        <v>0</v>
      </c>
      <c r="I4272" s="3">
        <f t="shared" si="189"/>
        <v>900000</v>
      </c>
    </row>
    <row r="4273" spans="4:9" ht="12.75" customHeight="1">
      <c r="D4273" s="7" t="s">
        <v>1369</v>
      </c>
      <c r="E4273" s="20" t="s">
        <v>1320</v>
      </c>
      <c r="F4273" s="20"/>
      <c r="G4273" s="3">
        <v>20000</v>
      </c>
      <c r="H4273" s="3">
        <v>0</v>
      </c>
      <c r="I4273" s="3">
        <f t="shared" si="189"/>
        <v>20000</v>
      </c>
    </row>
    <row r="4274" spans="4:9" ht="12.75" customHeight="1">
      <c r="D4274" s="7" t="s">
        <v>1372</v>
      </c>
      <c r="E4274" s="20" t="s">
        <v>1322</v>
      </c>
      <c r="F4274" s="20"/>
      <c r="G4274" s="3">
        <v>20000</v>
      </c>
      <c r="H4274" s="3">
        <v>0</v>
      </c>
      <c r="I4274" s="3">
        <f t="shared" si="189"/>
        <v>20000</v>
      </c>
    </row>
    <row r="4275" spans="4:9" ht="12.75" customHeight="1">
      <c r="D4275" s="7" t="s">
        <v>1370</v>
      </c>
      <c r="E4275" s="20" t="s">
        <v>199</v>
      </c>
      <c r="F4275" s="20"/>
      <c r="G4275" s="3">
        <v>75000</v>
      </c>
      <c r="H4275" s="3">
        <v>0</v>
      </c>
      <c r="I4275" s="3">
        <f t="shared" si="189"/>
        <v>75000</v>
      </c>
    </row>
    <row r="4276" spans="4:9" ht="12.75" customHeight="1">
      <c r="D4276" s="7" t="s">
        <v>1363</v>
      </c>
      <c r="E4276" s="20" t="s">
        <v>1323</v>
      </c>
      <c r="F4276" s="20"/>
      <c r="G4276" s="3">
        <v>317000</v>
      </c>
      <c r="H4276" s="3">
        <v>0</v>
      </c>
      <c r="I4276" s="3">
        <f t="shared" si="189"/>
        <v>317000</v>
      </c>
    </row>
    <row r="4277" spans="4:9" ht="12.75" customHeight="1">
      <c r="D4277" s="7" t="s">
        <v>1365</v>
      </c>
      <c r="E4277" s="20" t="s">
        <v>1321</v>
      </c>
      <c r="F4277" s="20"/>
      <c r="G4277" s="3">
        <v>86000</v>
      </c>
      <c r="H4277" s="3">
        <v>0</v>
      </c>
      <c r="I4277" s="3">
        <f t="shared" si="189"/>
        <v>86000</v>
      </c>
    </row>
    <row r="4278" spans="4:9" ht="12.75" customHeight="1">
      <c r="D4278" s="7" t="s">
        <v>1367</v>
      </c>
      <c r="E4278" s="20" t="s">
        <v>1324</v>
      </c>
      <c r="F4278" s="20"/>
      <c r="G4278" s="3">
        <v>1400000</v>
      </c>
      <c r="H4278" s="3">
        <v>0</v>
      </c>
      <c r="I4278" s="3">
        <f t="shared" si="189"/>
        <v>1400000</v>
      </c>
    </row>
    <row r="4279" spans="4:9" ht="12.75" customHeight="1">
      <c r="D4279" s="7" t="s">
        <v>1375</v>
      </c>
      <c r="E4279" s="20" t="s">
        <v>202</v>
      </c>
      <c r="F4279" s="20"/>
      <c r="G4279" s="3">
        <v>30000</v>
      </c>
      <c r="H4279" s="3">
        <v>0</v>
      </c>
      <c r="I4279" s="3">
        <f t="shared" si="189"/>
        <v>30000</v>
      </c>
    </row>
    <row r="4280" spans="4:9" ht="12.75" customHeight="1">
      <c r="D4280" s="7" t="s">
        <v>1376</v>
      </c>
      <c r="E4280" s="20" t="s">
        <v>1326</v>
      </c>
      <c r="F4280" s="20"/>
      <c r="G4280" s="3">
        <v>250000</v>
      </c>
      <c r="H4280" s="3">
        <v>0</v>
      </c>
      <c r="I4280" s="3">
        <f t="shared" si="189"/>
        <v>250000</v>
      </c>
    </row>
    <row r="4281" spans="4:9" ht="12.75" customHeight="1">
      <c r="D4281" s="7" t="s">
        <v>1193</v>
      </c>
      <c r="E4281" s="20" t="s">
        <v>211</v>
      </c>
      <c r="F4281" s="20"/>
      <c r="G4281" s="3">
        <v>10000</v>
      </c>
      <c r="H4281" s="3">
        <v>0</v>
      </c>
      <c r="I4281" s="3">
        <f t="shared" si="189"/>
        <v>10000</v>
      </c>
    </row>
    <row r="4282" spans="4:9" ht="12.75" customHeight="1" thickBot="1">
      <c r="D4282" s="7" t="s">
        <v>1378</v>
      </c>
      <c r="E4282" s="20" t="s">
        <v>1328</v>
      </c>
      <c r="F4282" s="20"/>
      <c r="G4282" s="3">
        <v>500000</v>
      </c>
      <c r="H4282" s="3">
        <v>0</v>
      </c>
      <c r="I4282" s="3">
        <f t="shared" si="189"/>
        <v>500000</v>
      </c>
    </row>
    <row r="4283" spans="5:9" ht="12.75" customHeight="1">
      <c r="E4283" s="21" t="s">
        <v>1136</v>
      </c>
      <c r="F4283" s="21"/>
      <c r="G4283" s="4"/>
      <c r="H4283" s="4"/>
      <c r="I4283" s="4"/>
    </row>
    <row r="4284" spans="4:9" ht="12.75" customHeight="1" thickBot="1">
      <c r="D4284" s="7" t="s">
        <v>1211</v>
      </c>
      <c r="E4284" s="20" t="s">
        <v>1212</v>
      </c>
      <c r="F4284" s="20"/>
      <c r="G4284" s="3">
        <v>8608000</v>
      </c>
      <c r="I4284" s="3">
        <f>G4284+H4284</f>
        <v>8608000</v>
      </c>
    </row>
    <row r="4285" spans="5:9" ht="12.75" customHeight="1" thickBot="1">
      <c r="E4285" s="23" t="s">
        <v>1137</v>
      </c>
      <c r="F4285" s="23"/>
      <c r="G4285" s="5">
        <f>SUM(G4284:G4284)</f>
        <v>8608000</v>
      </c>
      <c r="H4285" s="5">
        <f>SUM(H4284:H4284)</f>
        <v>0</v>
      </c>
      <c r="I4285" s="5">
        <f>G4285+H4285</f>
        <v>8608000</v>
      </c>
    </row>
    <row r="4286" spans="5:9" ht="12.75" customHeight="1">
      <c r="E4286" s="21" t="s">
        <v>225</v>
      </c>
      <c r="F4286" s="21"/>
      <c r="G4286" s="4"/>
      <c r="H4286" s="4"/>
      <c r="I4286" s="4"/>
    </row>
    <row r="4287" spans="4:9" ht="12.75" customHeight="1" thickBot="1">
      <c r="D4287" s="7" t="s">
        <v>1211</v>
      </c>
      <c r="E4287" s="20" t="s">
        <v>1212</v>
      </c>
      <c r="F4287" s="20"/>
      <c r="G4287" s="3">
        <v>8608000</v>
      </c>
      <c r="H4287" s="3">
        <v>0</v>
      </c>
      <c r="I4287" s="3">
        <f>G4287+H4287</f>
        <v>8608000</v>
      </c>
    </row>
    <row r="4288" spans="5:9" ht="12.75" customHeight="1" thickBot="1">
      <c r="E4288" s="23" t="s">
        <v>226</v>
      </c>
      <c r="F4288" s="23"/>
      <c r="G4288" s="5">
        <f>SUM(G4287:G4287)</f>
        <v>8608000</v>
      </c>
      <c r="H4288" s="5">
        <f>SUM(H4287:H4287)</f>
        <v>0</v>
      </c>
      <c r="I4288" s="5">
        <f>G4288+H4288</f>
        <v>8608000</v>
      </c>
    </row>
    <row r="4290" spans="1:6" ht="12.75" customHeight="1">
      <c r="A4290" s="6" t="s">
        <v>1015</v>
      </c>
      <c r="B4290" s="6" t="s">
        <v>1205</v>
      </c>
      <c r="C4290" s="6"/>
      <c r="D4290" s="8"/>
      <c r="E4290" s="22" t="s">
        <v>1016</v>
      </c>
      <c r="F4290" s="22"/>
    </row>
    <row r="4291" spans="1:6" ht="12.75" customHeight="1">
      <c r="A4291" s="6"/>
      <c r="B4291" s="6"/>
      <c r="C4291" s="6" t="s">
        <v>1317</v>
      </c>
      <c r="D4291" s="8"/>
      <c r="E4291" s="22" t="s">
        <v>1318</v>
      </c>
      <c r="F4291" s="22"/>
    </row>
    <row r="4292" spans="4:9" ht="12.75" customHeight="1">
      <c r="D4292" s="7" t="s">
        <v>1361</v>
      </c>
      <c r="E4292" s="20" t="s">
        <v>198</v>
      </c>
      <c r="F4292" s="20"/>
      <c r="G4292" s="3">
        <v>758000</v>
      </c>
      <c r="H4292" s="3">
        <v>0</v>
      </c>
      <c r="I4292" s="3">
        <f aca="true" t="shared" si="190" ref="I4292:I4301">G4292+H4292</f>
        <v>758000</v>
      </c>
    </row>
    <row r="4293" spans="4:9" ht="12.75" customHeight="1">
      <c r="D4293" s="7" t="s">
        <v>1362</v>
      </c>
      <c r="E4293" s="20" t="s">
        <v>1319</v>
      </c>
      <c r="F4293" s="20"/>
      <c r="G4293" s="3">
        <v>404000</v>
      </c>
      <c r="H4293" s="3">
        <v>0</v>
      </c>
      <c r="I4293" s="3">
        <f t="shared" si="190"/>
        <v>404000</v>
      </c>
    </row>
    <row r="4294" spans="4:9" ht="12.75" customHeight="1">
      <c r="D4294" s="7" t="s">
        <v>1369</v>
      </c>
      <c r="E4294" s="20" t="s">
        <v>1320</v>
      </c>
      <c r="F4294" s="20"/>
      <c r="G4294" s="3">
        <v>13000</v>
      </c>
      <c r="H4294" s="3">
        <v>0</v>
      </c>
      <c r="I4294" s="3">
        <f t="shared" si="190"/>
        <v>13000</v>
      </c>
    </row>
    <row r="4295" spans="4:9" ht="12.75" customHeight="1">
      <c r="D4295" s="7" t="s">
        <v>1372</v>
      </c>
      <c r="E4295" s="20" t="s">
        <v>1322</v>
      </c>
      <c r="F4295" s="20"/>
      <c r="G4295" s="3">
        <v>40000</v>
      </c>
      <c r="H4295" s="3">
        <v>0</v>
      </c>
      <c r="I4295" s="3">
        <f t="shared" si="190"/>
        <v>40000</v>
      </c>
    </row>
    <row r="4296" spans="4:9" ht="12.75" customHeight="1">
      <c r="D4296" s="7" t="s">
        <v>1370</v>
      </c>
      <c r="E4296" s="20" t="s">
        <v>199</v>
      </c>
      <c r="F4296" s="20"/>
      <c r="G4296" s="3">
        <v>25000</v>
      </c>
      <c r="H4296" s="3">
        <v>0</v>
      </c>
      <c r="I4296" s="3">
        <f t="shared" si="190"/>
        <v>25000</v>
      </c>
    </row>
    <row r="4297" spans="4:9" ht="12.75" customHeight="1">
      <c r="D4297" s="7" t="s">
        <v>1363</v>
      </c>
      <c r="E4297" s="20" t="s">
        <v>1323</v>
      </c>
      <c r="F4297" s="20"/>
      <c r="G4297" s="3">
        <v>250000</v>
      </c>
      <c r="H4297" s="3">
        <v>0</v>
      </c>
      <c r="I4297" s="3">
        <f t="shared" si="190"/>
        <v>250000</v>
      </c>
    </row>
    <row r="4298" spans="4:9" ht="12.75" customHeight="1">
      <c r="D4298" s="7" t="s">
        <v>1365</v>
      </c>
      <c r="E4298" s="20" t="s">
        <v>1321</v>
      </c>
      <c r="F4298" s="20"/>
      <c r="G4298" s="3">
        <v>125000</v>
      </c>
      <c r="H4298" s="3">
        <v>0</v>
      </c>
      <c r="I4298" s="3">
        <f t="shared" si="190"/>
        <v>125000</v>
      </c>
    </row>
    <row r="4299" spans="4:9" ht="12.75" customHeight="1">
      <c r="D4299" s="7" t="s">
        <v>1367</v>
      </c>
      <c r="E4299" s="20" t="s">
        <v>1324</v>
      </c>
      <c r="F4299" s="20"/>
      <c r="G4299" s="3">
        <v>4150000</v>
      </c>
      <c r="H4299" s="3">
        <v>0</v>
      </c>
      <c r="I4299" s="3">
        <f t="shared" si="190"/>
        <v>4150000</v>
      </c>
    </row>
    <row r="4300" spans="4:9" ht="12.75" customHeight="1">
      <c r="D4300" s="7" t="s">
        <v>1376</v>
      </c>
      <c r="E4300" s="20" t="s">
        <v>1326</v>
      </c>
      <c r="F4300" s="20"/>
      <c r="G4300" s="3">
        <v>500000</v>
      </c>
      <c r="H4300" s="3">
        <v>0</v>
      </c>
      <c r="I4300" s="3">
        <f t="shared" si="190"/>
        <v>500000</v>
      </c>
    </row>
    <row r="4301" spans="4:9" ht="12.75" customHeight="1" thickBot="1">
      <c r="D4301" s="7" t="s">
        <v>1378</v>
      </c>
      <c r="E4301" s="20" t="s">
        <v>1328</v>
      </c>
      <c r="F4301" s="20"/>
      <c r="G4301" s="3">
        <v>625000</v>
      </c>
      <c r="H4301" s="3">
        <v>0</v>
      </c>
      <c r="I4301" s="3">
        <f t="shared" si="190"/>
        <v>625000</v>
      </c>
    </row>
    <row r="4302" spans="5:9" ht="12.75" customHeight="1">
      <c r="E4302" s="21" t="s">
        <v>1136</v>
      </c>
      <c r="F4302" s="21"/>
      <c r="G4302" s="4"/>
      <c r="H4302" s="4"/>
      <c r="I4302" s="4"/>
    </row>
    <row r="4303" spans="4:9" ht="12.75" customHeight="1" thickBot="1">
      <c r="D4303" s="7" t="s">
        <v>1211</v>
      </c>
      <c r="E4303" s="20" t="s">
        <v>1212</v>
      </c>
      <c r="F4303" s="20"/>
      <c r="G4303" s="3">
        <v>6890000</v>
      </c>
      <c r="I4303" s="3">
        <f>G4303+H4303</f>
        <v>6890000</v>
      </c>
    </row>
    <row r="4304" spans="5:9" ht="12.75" customHeight="1" thickBot="1">
      <c r="E4304" s="23" t="s">
        <v>1137</v>
      </c>
      <c r="F4304" s="23"/>
      <c r="G4304" s="5">
        <f>SUM(G4303:G4303)</f>
        <v>6890000</v>
      </c>
      <c r="H4304" s="5">
        <f>SUM(H4303:H4303)</f>
        <v>0</v>
      </c>
      <c r="I4304" s="5">
        <f>G4304+H4304</f>
        <v>6890000</v>
      </c>
    </row>
    <row r="4305" spans="5:9" ht="12.75" customHeight="1">
      <c r="E4305" s="21" t="s">
        <v>227</v>
      </c>
      <c r="F4305" s="21"/>
      <c r="G4305" s="4"/>
      <c r="H4305" s="4"/>
      <c r="I4305" s="4"/>
    </row>
    <row r="4306" spans="4:9" ht="12.75" customHeight="1" thickBot="1">
      <c r="D4306" s="7" t="s">
        <v>1211</v>
      </c>
      <c r="E4306" s="20" t="s">
        <v>1212</v>
      </c>
      <c r="F4306" s="20"/>
      <c r="G4306" s="3">
        <v>6890000</v>
      </c>
      <c r="H4306" s="3">
        <v>0</v>
      </c>
      <c r="I4306" s="3">
        <f>G4306+H4306</f>
        <v>6890000</v>
      </c>
    </row>
    <row r="4307" spans="5:9" ht="12.75" customHeight="1" thickBot="1">
      <c r="E4307" s="23" t="s">
        <v>228</v>
      </c>
      <c r="F4307" s="23"/>
      <c r="G4307" s="5">
        <f>SUM(G4306:G4306)</f>
        <v>6890000</v>
      </c>
      <c r="H4307" s="5">
        <f>SUM(H4306:H4306)</f>
        <v>0</v>
      </c>
      <c r="I4307" s="5">
        <f>G4307+H4307</f>
        <v>6890000</v>
      </c>
    </row>
    <row r="4309" spans="1:6" ht="12.75" customHeight="1">
      <c r="A4309" s="6" t="s">
        <v>1017</v>
      </c>
      <c r="B4309" s="6" t="s">
        <v>1205</v>
      </c>
      <c r="C4309" s="6"/>
      <c r="D4309" s="8"/>
      <c r="E4309" s="22" t="s">
        <v>1018</v>
      </c>
      <c r="F4309" s="22"/>
    </row>
    <row r="4310" spans="1:6" ht="12.75" customHeight="1">
      <c r="A4310" s="6"/>
      <c r="B4310" s="6"/>
      <c r="C4310" s="6" t="s">
        <v>1231</v>
      </c>
      <c r="D4310" s="8"/>
      <c r="E4310" s="22" t="s">
        <v>1232</v>
      </c>
      <c r="F4310" s="22"/>
    </row>
    <row r="4311" spans="4:9" ht="12.75" customHeight="1">
      <c r="D4311" s="7" t="s">
        <v>1361</v>
      </c>
      <c r="E4311" s="20" t="s">
        <v>198</v>
      </c>
      <c r="F4311" s="20"/>
      <c r="G4311" s="3">
        <v>19379000</v>
      </c>
      <c r="H4311" s="3">
        <v>0</v>
      </c>
      <c r="I4311" s="3">
        <f aca="true" t="shared" si="191" ref="I4311:I4321">G4311+H4311</f>
        <v>19379000</v>
      </c>
    </row>
    <row r="4312" spans="4:9" ht="12.75" customHeight="1">
      <c r="D4312" s="7" t="s">
        <v>1362</v>
      </c>
      <c r="E4312" s="20" t="s">
        <v>1319</v>
      </c>
      <c r="F4312" s="20"/>
      <c r="G4312" s="3">
        <v>3502000</v>
      </c>
      <c r="H4312" s="3">
        <v>0</v>
      </c>
      <c r="I4312" s="3">
        <f t="shared" si="191"/>
        <v>3502000</v>
      </c>
    </row>
    <row r="4313" spans="4:9" ht="12.75" customHeight="1">
      <c r="D4313" s="7" t="s">
        <v>1372</v>
      </c>
      <c r="E4313" s="20" t="s">
        <v>1322</v>
      </c>
      <c r="F4313" s="20"/>
      <c r="G4313" s="3">
        <v>140000</v>
      </c>
      <c r="H4313" s="3">
        <v>120250</v>
      </c>
      <c r="I4313" s="3">
        <f t="shared" si="191"/>
        <v>260250</v>
      </c>
    </row>
    <row r="4314" spans="4:9" ht="12.75" customHeight="1">
      <c r="D4314" s="7" t="s">
        <v>1370</v>
      </c>
      <c r="E4314" s="20" t="s">
        <v>199</v>
      </c>
      <c r="F4314" s="20"/>
      <c r="G4314" s="3">
        <v>570000</v>
      </c>
      <c r="H4314" s="3">
        <v>80000</v>
      </c>
      <c r="I4314" s="3">
        <f t="shared" si="191"/>
        <v>650000</v>
      </c>
    </row>
    <row r="4315" spans="4:9" ht="12.75" customHeight="1">
      <c r="D4315" s="7" t="s">
        <v>1363</v>
      </c>
      <c r="E4315" s="20" t="s">
        <v>1323</v>
      </c>
      <c r="F4315" s="20"/>
      <c r="G4315" s="3">
        <v>458000</v>
      </c>
      <c r="H4315" s="3">
        <v>207280.99</v>
      </c>
      <c r="I4315" s="3">
        <f t="shared" si="191"/>
        <v>665280.99</v>
      </c>
    </row>
    <row r="4316" spans="4:9" ht="12.75" customHeight="1">
      <c r="D4316" s="7" t="s">
        <v>1365</v>
      </c>
      <c r="E4316" s="20" t="s">
        <v>1321</v>
      </c>
      <c r="F4316" s="20"/>
      <c r="G4316" s="3">
        <v>150000</v>
      </c>
      <c r="H4316" s="3">
        <v>170000</v>
      </c>
      <c r="I4316" s="3">
        <f t="shared" si="191"/>
        <v>320000</v>
      </c>
    </row>
    <row r="4317" spans="4:9" ht="12.75" customHeight="1">
      <c r="D4317" s="7" t="s">
        <v>1367</v>
      </c>
      <c r="E4317" s="20" t="s">
        <v>1324</v>
      </c>
      <c r="F4317" s="20"/>
      <c r="G4317" s="3">
        <v>440000</v>
      </c>
      <c r="H4317" s="3">
        <v>75000</v>
      </c>
      <c r="I4317" s="3">
        <f t="shared" si="191"/>
        <v>515000</v>
      </c>
    </row>
    <row r="4318" spans="4:9" ht="12.75" customHeight="1">
      <c r="D4318" s="7" t="s">
        <v>1375</v>
      </c>
      <c r="E4318" s="20" t="s">
        <v>202</v>
      </c>
      <c r="F4318" s="20"/>
      <c r="G4318" s="3">
        <v>22000</v>
      </c>
      <c r="H4318" s="3">
        <v>372000</v>
      </c>
      <c r="I4318" s="3">
        <f t="shared" si="191"/>
        <v>394000</v>
      </c>
    </row>
    <row r="4319" spans="4:9" ht="12.75" customHeight="1">
      <c r="D4319" s="7" t="s">
        <v>1376</v>
      </c>
      <c r="E4319" s="20" t="s">
        <v>1326</v>
      </c>
      <c r="F4319" s="20"/>
      <c r="G4319" s="3">
        <v>350000</v>
      </c>
      <c r="H4319" s="3">
        <v>102000</v>
      </c>
      <c r="I4319" s="3">
        <f t="shared" si="191"/>
        <v>452000</v>
      </c>
    </row>
    <row r="4320" spans="4:9" ht="12.75" customHeight="1">
      <c r="D4320" s="7" t="s">
        <v>1193</v>
      </c>
      <c r="E4320" s="20" t="s">
        <v>211</v>
      </c>
      <c r="F4320" s="20"/>
      <c r="G4320" s="3">
        <v>0</v>
      </c>
      <c r="H4320" s="3">
        <v>180000</v>
      </c>
      <c r="I4320" s="3">
        <f t="shared" si="191"/>
        <v>180000</v>
      </c>
    </row>
    <row r="4321" spans="4:9" ht="12.75" customHeight="1" thickBot="1">
      <c r="D4321" s="7" t="s">
        <v>1378</v>
      </c>
      <c r="E4321" s="20" t="s">
        <v>1328</v>
      </c>
      <c r="F4321" s="20"/>
      <c r="G4321" s="3">
        <v>115000</v>
      </c>
      <c r="H4321" s="3">
        <v>906000</v>
      </c>
      <c r="I4321" s="3">
        <f t="shared" si="191"/>
        <v>1021000</v>
      </c>
    </row>
    <row r="4322" spans="5:9" ht="12.75" customHeight="1">
      <c r="E4322" s="21" t="s">
        <v>1148</v>
      </c>
      <c r="F4322" s="21"/>
      <c r="G4322" s="4"/>
      <c r="H4322" s="4"/>
      <c r="I4322" s="4"/>
    </row>
    <row r="4323" spans="4:9" ht="12.75" customHeight="1">
      <c r="D4323" s="7" t="s">
        <v>1211</v>
      </c>
      <c r="E4323" s="20" t="s">
        <v>1212</v>
      </c>
      <c r="F4323" s="20"/>
      <c r="G4323" s="3">
        <v>25126000</v>
      </c>
      <c r="I4323" s="3">
        <f>G4323+H4323</f>
        <v>25126000</v>
      </c>
    </row>
    <row r="4324" spans="4:9" ht="12.75" customHeight="1">
      <c r="D4324" s="7" t="s">
        <v>1223</v>
      </c>
      <c r="E4324" s="20" t="s">
        <v>1224</v>
      </c>
      <c r="F4324" s="20"/>
      <c r="H4324" s="3">
        <v>1790250</v>
      </c>
      <c r="I4324" s="3">
        <f>G4324+H4324</f>
        <v>1790250</v>
      </c>
    </row>
    <row r="4325" spans="4:9" ht="12.75" customHeight="1" thickBot="1">
      <c r="D4325" s="7" t="s">
        <v>1267</v>
      </c>
      <c r="E4325" s="20" t="s">
        <v>1355</v>
      </c>
      <c r="F4325" s="20"/>
      <c r="H4325" s="3">
        <v>422280.99</v>
      </c>
      <c r="I4325" s="3">
        <f>G4325+H4325</f>
        <v>422280.99</v>
      </c>
    </row>
    <row r="4326" spans="5:9" ht="12.75" customHeight="1" thickBot="1">
      <c r="E4326" s="23" t="s">
        <v>1149</v>
      </c>
      <c r="F4326" s="23"/>
      <c r="G4326" s="5">
        <f>SUM(G4323:G4325)</f>
        <v>25126000</v>
      </c>
      <c r="H4326" s="5">
        <f>SUM(H4323:H4325)</f>
        <v>2212530.99</v>
      </c>
      <c r="I4326" s="5">
        <f>G4326+H4326</f>
        <v>27338530.990000002</v>
      </c>
    </row>
    <row r="4327" spans="5:9" ht="12.75" customHeight="1">
      <c r="E4327" s="21" t="s">
        <v>229</v>
      </c>
      <c r="F4327" s="21"/>
      <c r="G4327" s="4"/>
      <c r="H4327" s="4"/>
      <c r="I4327" s="4"/>
    </row>
    <row r="4328" spans="4:9" ht="12.75" customHeight="1">
      <c r="D4328" s="7" t="s">
        <v>1211</v>
      </c>
      <c r="E4328" s="20" t="s">
        <v>1212</v>
      </c>
      <c r="F4328" s="20"/>
      <c r="G4328" s="3">
        <v>25126000</v>
      </c>
      <c r="H4328" s="3">
        <v>0</v>
      </c>
      <c r="I4328" s="3">
        <f>G4328+H4328</f>
        <v>25126000</v>
      </c>
    </row>
    <row r="4329" spans="4:9" ht="12.75" customHeight="1">
      <c r="D4329" s="7" t="s">
        <v>1223</v>
      </c>
      <c r="E4329" s="20" t="s">
        <v>1224</v>
      </c>
      <c r="F4329" s="20"/>
      <c r="G4329" s="3">
        <v>0</v>
      </c>
      <c r="H4329" s="3">
        <v>1790250</v>
      </c>
      <c r="I4329" s="3">
        <f>G4329+H4329</f>
        <v>1790250</v>
      </c>
    </row>
    <row r="4330" spans="4:9" ht="12.75" customHeight="1" thickBot="1">
      <c r="D4330" s="7" t="s">
        <v>1267</v>
      </c>
      <c r="E4330" s="20" t="s">
        <v>1355</v>
      </c>
      <c r="F4330" s="20"/>
      <c r="G4330" s="3">
        <v>0</v>
      </c>
      <c r="H4330" s="3">
        <v>422280.99</v>
      </c>
      <c r="I4330" s="3">
        <f>G4330+H4330</f>
        <v>422280.99</v>
      </c>
    </row>
    <row r="4331" spans="5:9" ht="12.75" customHeight="1" thickBot="1">
      <c r="E4331" s="23" t="s">
        <v>230</v>
      </c>
      <c r="F4331" s="23"/>
      <c r="G4331" s="5">
        <f>SUM(G4328:G4330)</f>
        <v>25126000</v>
      </c>
      <c r="H4331" s="5">
        <f>SUM(H4328:H4330)</f>
        <v>2212530.99</v>
      </c>
      <c r="I4331" s="5">
        <f>G4331+H4331</f>
        <v>27338530.990000002</v>
      </c>
    </row>
    <row r="4333" spans="1:6" ht="12.75" customHeight="1">
      <c r="A4333" s="6" t="s">
        <v>1019</v>
      </c>
      <c r="B4333" s="6" t="s">
        <v>1205</v>
      </c>
      <c r="C4333" s="6"/>
      <c r="D4333" s="8"/>
      <c r="E4333" s="22" t="s">
        <v>1020</v>
      </c>
      <c r="F4333" s="22"/>
    </row>
    <row r="4334" spans="1:6" ht="15" customHeight="1">
      <c r="A4334" s="6"/>
      <c r="B4334" s="6"/>
      <c r="C4334" s="6" t="s">
        <v>1241</v>
      </c>
      <c r="D4334" s="8"/>
      <c r="E4334" s="22" t="s">
        <v>1242</v>
      </c>
      <c r="F4334" s="22"/>
    </row>
    <row r="4335" spans="4:9" ht="12.75" customHeight="1">
      <c r="D4335" s="7" t="s">
        <v>1361</v>
      </c>
      <c r="E4335" s="20" t="s">
        <v>198</v>
      </c>
      <c r="F4335" s="20"/>
      <c r="G4335" s="3">
        <v>3817000</v>
      </c>
      <c r="H4335" s="3">
        <v>0</v>
      </c>
      <c r="I4335" s="3">
        <f aca="true" t="shared" si="192" ref="I4335:I4347">G4335+H4335</f>
        <v>3817000</v>
      </c>
    </row>
    <row r="4336" spans="4:9" ht="12.75" customHeight="1">
      <c r="D4336" s="7" t="s">
        <v>1362</v>
      </c>
      <c r="E4336" s="20" t="s">
        <v>1319</v>
      </c>
      <c r="F4336" s="20"/>
      <c r="G4336" s="3">
        <v>683000</v>
      </c>
      <c r="H4336" s="3">
        <v>0</v>
      </c>
      <c r="I4336" s="3">
        <f t="shared" si="192"/>
        <v>683000</v>
      </c>
    </row>
    <row r="4337" spans="4:9" ht="12.75" customHeight="1">
      <c r="D4337" s="7" t="s">
        <v>1369</v>
      </c>
      <c r="E4337" s="20" t="s">
        <v>1320</v>
      </c>
      <c r="F4337" s="20"/>
      <c r="G4337" s="3">
        <v>38000</v>
      </c>
      <c r="H4337" s="3">
        <v>0</v>
      </c>
      <c r="I4337" s="3">
        <f t="shared" si="192"/>
        <v>38000</v>
      </c>
    </row>
    <row r="4338" spans="4:9" ht="12.75" customHeight="1">
      <c r="D4338" s="7" t="s">
        <v>1372</v>
      </c>
      <c r="E4338" s="20" t="s">
        <v>1322</v>
      </c>
      <c r="F4338" s="20"/>
      <c r="G4338" s="3">
        <v>10000</v>
      </c>
      <c r="H4338" s="3">
        <v>0</v>
      </c>
      <c r="I4338" s="3">
        <f t="shared" si="192"/>
        <v>10000</v>
      </c>
    </row>
    <row r="4339" spans="4:9" ht="12.75" customHeight="1">
      <c r="D4339" s="7" t="s">
        <v>1370</v>
      </c>
      <c r="E4339" s="20" t="s">
        <v>199</v>
      </c>
      <c r="F4339" s="20"/>
      <c r="G4339" s="3">
        <v>38000</v>
      </c>
      <c r="H4339" s="3">
        <v>0</v>
      </c>
      <c r="I4339" s="3">
        <f t="shared" si="192"/>
        <v>38000</v>
      </c>
    </row>
    <row r="4340" spans="4:9" ht="12.75" customHeight="1">
      <c r="D4340" s="7" t="s">
        <v>1363</v>
      </c>
      <c r="E4340" s="20" t="s">
        <v>1323</v>
      </c>
      <c r="F4340" s="20"/>
      <c r="G4340" s="3">
        <v>150000</v>
      </c>
      <c r="H4340" s="3">
        <v>0</v>
      </c>
      <c r="I4340" s="3">
        <f t="shared" si="192"/>
        <v>150000</v>
      </c>
    </row>
    <row r="4341" spans="4:9" ht="12.75" customHeight="1">
      <c r="D4341" s="7" t="s">
        <v>1365</v>
      </c>
      <c r="E4341" s="20" t="s">
        <v>1321</v>
      </c>
      <c r="F4341" s="20"/>
      <c r="G4341" s="3">
        <v>250000</v>
      </c>
      <c r="H4341" s="3">
        <v>0</v>
      </c>
      <c r="I4341" s="3">
        <f t="shared" si="192"/>
        <v>250000</v>
      </c>
    </row>
    <row r="4342" spans="4:9" ht="12.75" customHeight="1">
      <c r="D4342" s="7" t="s">
        <v>1367</v>
      </c>
      <c r="E4342" s="20" t="s">
        <v>1324</v>
      </c>
      <c r="F4342" s="20"/>
      <c r="G4342" s="3">
        <v>1122000</v>
      </c>
      <c r="H4342" s="3">
        <v>0</v>
      </c>
      <c r="I4342" s="3">
        <f t="shared" si="192"/>
        <v>1122000</v>
      </c>
    </row>
    <row r="4343" spans="4:9" ht="12.75" customHeight="1">
      <c r="D4343" s="7" t="s">
        <v>1374</v>
      </c>
      <c r="E4343" s="20" t="s">
        <v>1325</v>
      </c>
      <c r="F4343" s="20"/>
      <c r="G4343" s="3">
        <v>10000</v>
      </c>
      <c r="H4343" s="3">
        <v>0</v>
      </c>
      <c r="I4343" s="3">
        <f t="shared" si="192"/>
        <v>10000</v>
      </c>
    </row>
    <row r="4344" spans="4:9" ht="12.75" customHeight="1">
      <c r="D4344" s="7" t="s">
        <v>1375</v>
      </c>
      <c r="E4344" s="20" t="s">
        <v>202</v>
      </c>
      <c r="F4344" s="20"/>
      <c r="G4344" s="3">
        <v>15000</v>
      </c>
      <c r="H4344" s="3">
        <v>0</v>
      </c>
      <c r="I4344" s="3">
        <f t="shared" si="192"/>
        <v>15000</v>
      </c>
    </row>
    <row r="4345" spans="4:9" ht="12.75" customHeight="1">
      <c r="D4345" s="7" t="s">
        <v>1376</v>
      </c>
      <c r="E4345" s="20" t="s">
        <v>1326</v>
      </c>
      <c r="F4345" s="20"/>
      <c r="G4345" s="3">
        <v>240000</v>
      </c>
      <c r="H4345" s="3">
        <v>0</v>
      </c>
      <c r="I4345" s="3">
        <f t="shared" si="192"/>
        <v>240000</v>
      </c>
    </row>
    <row r="4346" spans="4:9" ht="12.75" customHeight="1">
      <c r="D4346" s="7" t="s">
        <v>1193</v>
      </c>
      <c r="E4346" s="20" t="s">
        <v>211</v>
      </c>
      <c r="F4346" s="20"/>
      <c r="G4346" s="3">
        <v>10000</v>
      </c>
      <c r="H4346" s="3">
        <v>0</v>
      </c>
      <c r="I4346" s="3">
        <f t="shared" si="192"/>
        <v>10000</v>
      </c>
    </row>
    <row r="4347" spans="4:9" ht="12.75" customHeight="1" thickBot="1">
      <c r="D4347" s="7" t="s">
        <v>1378</v>
      </c>
      <c r="E4347" s="20" t="s">
        <v>1328</v>
      </c>
      <c r="F4347" s="20"/>
      <c r="G4347" s="3">
        <v>172000</v>
      </c>
      <c r="H4347" s="3">
        <v>0</v>
      </c>
      <c r="I4347" s="3">
        <f t="shared" si="192"/>
        <v>172000</v>
      </c>
    </row>
    <row r="4348" spans="5:9" ht="12.75" customHeight="1">
      <c r="E4348" s="21" t="s">
        <v>1681</v>
      </c>
      <c r="F4348" s="21"/>
      <c r="G4348" s="4"/>
      <c r="H4348" s="4"/>
      <c r="I4348" s="4"/>
    </row>
    <row r="4349" spans="4:9" ht="12.75" customHeight="1" thickBot="1">
      <c r="D4349" s="7" t="s">
        <v>1211</v>
      </c>
      <c r="E4349" s="20" t="s">
        <v>1212</v>
      </c>
      <c r="F4349" s="20"/>
      <c r="G4349" s="3">
        <v>6555000</v>
      </c>
      <c r="I4349" s="3">
        <f>G4349+H4349</f>
        <v>6555000</v>
      </c>
    </row>
    <row r="4350" spans="5:9" ht="12.75" customHeight="1" thickBot="1">
      <c r="E4350" s="23" t="s">
        <v>1682</v>
      </c>
      <c r="F4350" s="23"/>
      <c r="G4350" s="5">
        <f>SUM(G4349:G4349)</f>
        <v>6555000</v>
      </c>
      <c r="H4350" s="5">
        <f>SUM(H4349:H4349)</f>
        <v>0</v>
      </c>
      <c r="I4350" s="5">
        <f>G4350+H4350</f>
        <v>6555000</v>
      </c>
    </row>
    <row r="4351" spans="5:9" ht="12.75" customHeight="1">
      <c r="E4351" s="21" t="s">
        <v>231</v>
      </c>
      <c r="F4351" s="21"/>
      <c r="G4351" s="4"/>
      <c r="H4351" s="4"/>
      <c r="I4351" s="4"/>
    </row>
    <row r="4352" spans="4:9" ht="12.75" customHeight="1" thickBot="1">
      <c r="D4352" s="7" t="s">
        <v>1211</v>
      </c>
      <c r="E4352" s="20" t="s">
        <v>1212</v>
      </c>
      <c r="F4352" s="20"/>
      <c r="G4352" s="3">
        <v>6555000</v>
      </c>
      <c r="H4352" s="3">
        <v>0</v>
      </c>
      <c r="I4352" s="3">
        <f>G4352+H4352</f>
        <v>6555000</v>
      </c>
    </row>
    <row r="4353" spans="5:9" ht="12.75" customHeight="1" thickBot="1">
      <c r="E4353" s="23" t="s">
        <v>232</v>
      </c>
      <c r="F4353" s="23"/>
      <c r="G4353" s="5">
        <f>SUM(G4352:G4352)</f>
        <v>6555000</v>
      </c>
      <c r="H4353" s="5">
        <f>SUM(H4352:H4352)</f>
        <v>0</v>
      </c>
      <c r="I4353" s="5">
        <f>G4353+H4353</f>
        <v>6555000</v>
      </c>
    </row>
    <row r="4355" spans="1:6" ht="12.75" customHeight="1">
      <c r="A4355" s="6" t="s">
        <v>1021</v>
      </c>
      <c r="B4355" s="6" t="s">
        <v>1205</v>
      </c>
      <c r="C4355" s="6"/>
      <c r="D4355" s="8"/>
      <c r="E4355" s="22" t="s">
        <v>1022</v>
      </c>
      <c r="F4355" s="22"/>
    </row>
    <row r="4356" spans="1:6" ht="12.75" customHeight="1">
      <c r="A4356" s="6"/>
      <c r="B4356" s="6"/>
      <c r="C4356" s="6" t="s">
        <v>1209</v>
      </c>
      <c r="D4356" s="8"/>
      <c r="E4356" s="22" t="s">
        <v>1210</v>
      </c>
      <c r="F4356" s="22"/>
    </row>
    <row r="4357" spans="4:9" ht="12.75" customHeight="1">
      <c r="D4357" s="7" t="s">
        <v>1361</v>
      </c>
      <c r="E4357" s="20" t="s">
        <v>198</v>
      </c>
      <c r="F4357" s="20"/>
      <c r="G4357" s="3">
        <v>192623000</v>
      </c>
      <c r="H4357" s="3">
        <v>0</v>
      </c>
      <c r="I4357" s="3">
        <f aca="true" t="shared" si="193" ref="I4357:I4370">G4357+H4357</f>
        <v>192623000</v>
      </c>
    </row>
    <row r="4358" spans="4:9" ht="12.75" customHeight="1">
      <c r="D4358" s="7" t="s">
        <v>1362</v>
      </c>
      <c r="E4358" s="20" t="s">
        <v>1319</v>
      </c>
      <c r="F4358" s="20"/>
      <c r="G4358" s="3">
        <v>34724000</v>
      </c>
      <c r="H4358" s="3">
        <v>0</v>
      </c>
      <c r="I4358" s="3">
        <f t="shared" si="193"/>
        <v>34724000</v>
      </c>
    </row>
    <row r="4359" spans="4:9" ht="12.75" customHeight="1">
      <c r="D4359" s="7" t="s">
        <v>1369</v>
      </c>
      <c r="E4359" s="20" t="s">
        <v>1320</v>
      </c>
      <c r="F4359" s="20"/>
      <c r="G4359" s="3">
        <v>500000</v>
      </c>
      <c r="H4359" s="3">
        <v>0</v>
      </c>
      <c r="I4359" s="3">
        <f t="shared" si="193"/>
        <v>500000</v>
      </c>
    </row>
    <row r="4360" spans="4:9" ht="12.75" customHeight="1">
      <c r="D4360" s="7" t="s">
        <v>1372</v>
      </c>
      <c r="E4360" s="20" t="s">
        <v>1322</v>
      </c>
      <c r="F4360" s="20"/>
      <c r="G4360" s="3">
        <v>2800000</v>
      </c>
      <c r="H4360" s="3">
        <v>0</v>
      </c>
      <c r="I4360" s="3">
        <f t="shared" si="193"/>
        <v>2800000</v>
      </c>
    </row>
    <row r="4361" spans="4:9" ht="12.75" customHeight="1">
      <c r="D4361" s="7" t="s">
        <v>1370</v>
      </c>
      <c r="E4361" s="20" t="s">
        <v>199</v>
      </c>
      <c r="F4361" s="20"/>
      <c r="G4361" s="3">
        <v>7150000</v>
      </c>
      <c r="H4361" s="3">
        <v>0</v>
      </c>
      <c r="I4361" s="3">
        <f t="shared" si="193"/>
        <v>7150000</v>
      </c>
    </row>
    <row r="4362" spans="4:9" ht="12.75" customHeight="1">
      <c r="D4362" s="7" t="s">
        <v>1363</v>
      </c>
      <c r="E4362" s="20" t="s">
        <v>1323</v>
      </c>
      <c r="F4362" s="20"/>
      <c r="G4362" s="3">
        <v>232333000</v>
      </c>
      <c r="H4362" s="3">
        <v>0</v>
      </c>
      <c r="I4362" s="3">
        <f t="shared" si="193"/>
        <v>232333000</v>
      </c>
    </row>
    <row r="4363" spans="4:9" ht="12.75" customHeight="1">
      <c r="D4363" s="7" t="s">
        <v>1365</v>
      </c>
      <c r="E4363" s="20" t="s">
        <v>1321</v>
      </c>
      <c r="F4363" s="20"/>
      <c r="G4363" s="3">
        <v>530000</v>
      </c>
      <c r="H4363" s="3">
        <v>0</v>
      </c>
      <c r="I4363" s="3">
        <f t="shared" si="193"/>
        <v>530000</v>
      </c>
    </row>
    <row r="4364" spans="4:9" ht="12.75" customHeight="1">
      <c r="D4364" s="7" t="s">
        <v>1367</v>
      </c>
      <c r="E4364" s="20" t="s">
        <v>1324</v>
      </c>
      <c r="F4364" s="20"/>
      <c r="G4364" s="3">
        <v>87040000</v>
      </c>
      <c r="H4364" s="3">
        <v>0</v>
      </c>
      <c r="I4364" s="3">
        <f t="shared" si="193"/>
        <v>87040000</v>
      </c>
    </row>
    <row r="4365" spans="4:9" ht="12.75" customHeight="1">
      <c r="D4365" s="7" t="s">
        <v>1374</v>
      </c>
      <c r="E4365" s="20" t="s">
        <v>1325</v>
      </c>
      <c r="F4365" s="20"/>
      <c r="G4365" s="3">
        <v>1000000</v>
      </c>
      <c r="H4365" s="3">
        <v>0</v>
      </c>
      <c r="I4365" s="3">
        <f t="shared" si="193"/>
        <v>1000000</v>
      </c>
    </row>
    <row r="4366" spans="4:9" ht="12.75" customHeight="1">
      <c r="D4366" s="7" t="s">
        <v>1375</v>
      </c>
      <c r="E4366" s="20" t="s">
        <v>202</v>
      </c>
      <c r="F4366" s="20"/>
      <c r="G4366" s="3">
        <v>191360000</v>
      </c>
      <c r="H4366" s="3">
        <v>0</v>
      </c>
      <c r="I4366" s="3">
        <f t="shared" si="193"/>
        <v>191360000</v>
      </c>
    </row>
    <row r="4367" spans="4:9" ht="12.75" customHeight="1">
      <c r="D4367" s="7" t="s">
        <v>1376</v>
      </c>
      <c r="E4367" s="20" t="s">
        <v>1326</v>
      </c>
      <c r="F4367" s="20"/>
      <c r="G4367" s="3">
        <v>127500000</v>
      </c>
      <c r="H4367" s="3">
        <v>88719407.03</v>
      </c>
      <c r="I4367" s="3">
        <f t="shared" si="193"/>
        <v>216219407.03</v>
      </c>
    </row>
    <row r="4368" spans="4:9" ht="12.75" customHeight="1">
      <c r="D4368" s="7" t="s">
        <v>1193</v>
      </c>
      <c r="E4368" s="20" t="s">
        <v>211</v>
      </c>
      <c r="F4368" s="20"/>
      <c r="G4368" s="3">
        <v>3900000</v>
      </c>
      <c r="H4368" s="3">
        <v>0</v>
      </c>
      <c r="I4368" s="3">
        <f t="shared" si="193"/>
        <v>3900000</v>
      </c>
    </row>
    <row r="4369" spans="4:9" ht="12.75" customHeight="1">
      <c r="D4369" s="7" t="s">
        <v>1377</v>
      </c>
      <c r="E4369" s="20" t="s">
        <v>1327</v>
      </c>
      <c r="F4369" s="20"/>
      <c r="G4369" s="3">
        <v>225200000</v>
      </c>
      <c r="H4369" s="3">
        <v>0</v>
      </c>
      <c r="I4369" s="3">
        <f t="shared" si="193"/>
        <v>225200000</v>
      </c>
    </row>
    <row r="4370" spans="4:9" ht="12.75" customHeight="1" thickBot="1">
      <c r="D4370" s="7" t="s">
        <v>1378</v>
      </c>
      <c r="E4370" s="20" t="s">
        <v>1328</v>
      </c>
      <c r="F4370" s="20"/>
      <c r="G4370" s="3">
        <v>63920000</v>
      </c>
      <c r="H4370" s="3">
        <v>7500000</v>
      </c>
      <c r="I4370" s="3">
        <f t="shared" si="193"/>
        <v>71420000</v>
      </c>
    </row>
    <row r="4371" spans="5:9" ht="12.75" customHeight="1">
      <c r="E4371" s="21" t="s">
        <v>1085</v>
      </c>
      <c r="F4371" s="21"/>
      <c r="G4371" s="4"/>
      <c r="H4371" s="4"/>
      <c r="I4371" s="4"/>
    </row>
    <row r="4372" spans="4:9" ht="12.75" customHeight="1">
      <c r="D4372" s="7" t="s">
        <v>1211</v>
      </c>
      <c r="E4372" s="20" t="s">
        <v>1212</v>
      </c>
      <c r="F4372" s="20"/>
      <c r="G4372" s="3">
        <v>1170580000</v>
      </c>
      <c r="I4372" s="3">
        <f>G4372+H4372</f>
        <v>1170580000</v>
      </c>
    </row>
    <row r="4373" spans="4:9" ht="12.75" customHeight="1">
      <c r="D4373" s="7" t="s">
        <v>1223</v>
      </c>
      <c r="E4373" s="20" t="s">
        <v>1224</v>
      </c>
      <c r="F4373" s="20"/>
      <c r="H4373" s="3">
        <v>90000000</v>
      </c>
      <c r="I4373" s="3">
        <f>G4373+H4373</f>
        <v>90000000</v>
      </c>
    </row>
    <row r="4374" spans="4:9" ht="12.75" customHeight="1" thickBot="1">
      <c r="D4374" s="7" t="s">
        <v>1267</v>
      </c>
      <c r="E4374" s="20" t="s">
        <v>1355</v>
      </c>
      <c r="F4374" s="20"/>
      <c r="H4374" s="3">
        <v>6219407.03</v>
      </c>
      <c r="I4374" s="3">
        <f>G4374+H4374</f>
        <v>6219407.03</v>
      </c>
    </row>
    <row r="4375" spans="5:9" ht="12.75" customHeight="1" thickBot="1">
      <c r="E4375" s="23" t="s">
        <v>1086</v>
      </c>
      <c r="F4375" s="23"/>
      <c r="G4375" s="5">
        <f>SUM(G4372:G4374)</f>
        <v>1170580000</v>
      </c>
      <c r="H4375" s="5">
        <f>SUM(H4372:H4374)</f>
        <v>96219407.03</v>
      </c>
      <c r="I4375" s="5">
        <f>G4375+H4375</f>
        <v>1266799407.03</v>
      </c>
    </row>
    <row r="4376" spans="5:9" ht="12.75" customHeight="1">
      <c r="E4376" s="21" t="s">
        <v>233</v>
      </c>
      <c r="F4376" s="21"/>
      <c r="G4376" s="4"/>
      <c r="H4376" s="4"/>
      <c r="I4376" s="4"/>
    </row>
    <row r="4377" spans="4:9" ht="12.75" customHeight="1">
      <c r="D4377" s="7" t="s">
        <v>1211</v>
      </c>
      <c r="E4377" s="20" t="s">
        <v>1212</v>
      </c>
      <c r="F4377" s="20"/>
      <c r="G4377" s="3">
        <v>1170580000</v>
      </c>
      <c r="H4377" s="3">
        <v>0</v>
      </c>
      <c r="I4377" s="3">
        <f>G4377+H4377</f>
        <v>1170580000</v>
      </c>
    </row>
    <row r="4378" spans="4:9" ht="12.75" customHeight="1">
      <c r="D4378" s="7" t="s">
        <v>1223</v>
      </c>
      <c r="E4378" s="20" t="s">
        <v>1224</v>
      </c>
      <c r="F4378" s="20"/>
      <c r="G4378" s="3">
        <v>0</v>
      </c>
      <c r="H4378" s="3">
        <v>90000000</v>
      </c>
      <c r="I4378" s="3">
        <f>G4378+H4378</f>
        <v>90000000</v>
      </c>
    </row>
    <row r="4379" spans="4:9" ht="12.75" customHeight="1" thickBot="1">
      <c r="D4379" s="7" t="s">
        <v>1267</v>
      </c>
      <c r="E4379" s="20" t="s">
        <v>1355</v>
      </c>
      <c r="F4379" s="20"/>
      <c r="G4379" s="3">
        <v>0</v>
      </c>
      <c r="H4379" s="3">
        <v>6219407.03</v>
      </c>
      <c r="I4379" s="3">
        <f>G4379+H4379</f>
        <v>6219407.03</v>
      </c>
    </row>
    <row r="4380" spans="5:9" ht="12.75" customHeight="1" thickBot="1">
      <c r="E4380" s="23" t="s">
        <v>234</v>
      </c>
      <c r="F4380" s="23"/>
      <c r="G4380" s="5">
        <f>SUM(G4377:G4379)</f>
        <v>1170580000</v>
      </c>
      <c r="H4380" s="5">
        <f>SUM(H4377:H4379)</f>
        <v>96219407.03</v>
      </c>
      <c r="I4380" s="5">
        <f>G4380+H4380</f>
        <v>1266799407.03</v>
      </c>
    </row>
    <row r="4382" spans="1:6" ht="12.75">
      <c r="A4382" s="6">
        <v>56</v>
      </c>
      <c r="E4382" s="33" t="s">
        <v>1760</v>
      </c>
      <c r="F4382" s="33"/>
    </row>
    <row r="4383" ht="4.5" customHeight="1"/>
    <row r="4384" spans="1:6" ht="12.75" customHeight="1">
      <c r="A4384" s="6" t="s">
        <v>1205</v>
      </c>
      <c r="B4384" s="6" t="s">
        <v>1023</v>
      </c>
      <c r="C4384" s="6"/>
      <c r="D4384" s="8"/>
      <c r="E4384" s="22" t="s">
        <v>1024</v>
      </c>
      <c r="F4384" s="22"/>
    </row>
    <row r="4385" spans="1:6" ht="12.75" customHeight="1">
      <c r="A4385" s="6"/>
      <c r="B4385" s="6"/>
      <c r="C4385" s="6" t="s">
        <v>1209</v>
      </c>
      <c r="D4385" s="8"/>
      <c r="E4385" s="22" t="s">
        <v>1210</v>
      </c>
      <c r="F4385" s="22"/>
    </row>
    <row r="4386" spans="4:9" ht="12.75" customHeight="1">
      <c r="D4386" s="7" t="s">
        <v>1361</v>
      </c>
      <c r="E4386" s="20" t="s">
        <v>198</v>
      </c>
      <c r="F4386" s="20"/>
      <c r="G4386" s="3">
        <v>2328000</v>
      </c>
      <c r="H4386" s="3">
        <v>0</v>
      </c>
      <c r="I4386" s="3">
        <f aca="true" t="shared" si="194" ref="I4386:I4399">G4386+H4386</f>
        <v>2328000</v>
      </c>
    </row>
    <row r="4387" spans="4:9" ht="12.75" customHeight="1">
      <c r="D4387" s="7" t="s">
        <v>1362</v>
      </c>
      <c r="E4387" s="20" t="s">
        <v>1319</v>
      </c>
      <c r="F4387" s="20"/>
      <c r="G4387" s="3">
        <v>416000</v>
      </c>
      <c r="H4387" s="3">
        <v>0</v>
      </c>
      <c r="I4387" s="3">
        <f t="shared" si="194"/>
        <v>416000</v>
      </c>
    </row>
    <row r="4388" spans="4:9" ht="12.75" customHeight="1">
      <c r="D4388" s="7" t="s">
        <v>1369</v>
      </c>
      <c r="E4388" s="20" t="s">
        <v>1320</v>
      </c>
      <c r="F4388" s="20"/>
      <c r="G4388" s="3">
        <v>10000</v>
      </c>
      <c r="H4388" s="3">
        <v>12000</v>
      </c>
      <c r="I4388" s="3">
        <f t="shared" si="194"/>
        <v>22000</v>
      </c>
    </row>
    <row r="4389" spans="4:9" ht="12.75" customHeight="1">
      <c r="D4389" s="7" t="s">
        <v>1372</v>
      </c>
      <c r="E4389" s="20" t="s">
        <v>1322</v>
      </c>
      <c r="F4389" s="20"/>
      <c r="G4389" s="3">
        <v>20000</v>
      </c>
      <c r="H4389" s="3">
        <v>0</v>
      </c>
      <c r="I4389" s="3">
        <f t="shared" si="194"/>
        <v>20000</v>
      </c>
    </row>
    <row r="4390" spans="4:9" ht="12.75" customHeight="1">
      <c r="D4390" s="7" t="s">
        <v>1370</v>
      </c>
      <c r="E4390" s="20" t="s">
        <v>199</v>
      </c>
      <c r="F4390" s="20"/>
      <c r="G4390" s="3">
        <v>130000</v>
      </c>
      <c r="H4390" s="3">
        <v>25000</v>
      </c>
      <c r="I4390" s="3">
        <f t="shared" si="194"/>
        <v>155000</v>
      </c>
    </row>
    <row r="4391" spans="4:9" ht="12.75" customHeight="1">
      <c r="D4391" s="7" t="s">
        <v>1363</v>
      </c>
      <c r="E4391" s="20" t="s">
        <v>1323</v>
      </c>
      <c r="F4391" s="20"/>
      <c r="G4391" s="3">
        <v>800000</v>
      </c>
      <c r="H4391" s="3">
        <v>2000</v>
      </c>
      <c r="I4391" s="3">
        <f t="shared" si="194"/>
        <v>802000</v>
      </c>
    </row>
    <row r="4392" spans="4:9" ht="12.75" customHeight="1">
      <c r="D4392" s="7" t="s">
        <v>1365</v>
      </c>
      <c r="E4392" s="20" t="s">
        <v>1321</v>
      </c>
      <c r="F4392" s="20"/>
      <c r="G4392" s="3">
        <v>50000</v>
      </c>
      <c r="H4392" s="3">
        <v>12000</v>
      </c>
      <c r="I4392" s="3">
        <f t="shared" si="194"/>
        <v>62000</v>
      </c>
    </row>
    <row r="4393" spans="4:9" ht="12.75" customHeight="1">
      <c r="D4393" s="7" t="s">
        <v>1367</v>
      </c>
      <c r="E4393" s="20" t="s">
        <v>1324</v>
      </c>
      <c r="F4393" s="20"/>
      <c r="G4393" s="3">
        <v>276000</v>
      </c>
      <c r="H4393" s="3">
        <v>184165.92</v>
      </c>
      <c r="I4393" s="3">
        <f t="shared" si="194"/>
        <v>460165.92000000004</v>
      </c>
    </row>
    <row r="4394" spans="4:9" ht="12.75" customHeight="1">
      <c r="D4394" s="7" t="s">
        <v>1374</v>
      </c>
      <c r="E4394" s="20" t="s">
        <v>1325</v>
      </c>
      <c r="F4394" s="20"/>
      <c r="G4394" s="3">
        <v>35000</v>
      </c>
      <c r="H4394" s="3">
        <v>25000</v>
      </c>
      <c r="I4394" s="3">
        <f t="shared" si="194"/>
        <v>60000</v>
      </c>
    </row>
    <row r="4395" spans="4:9" ht="12.75" customHeight="1">
      <c r="D4395" s="7" t="s">
        <v>1375</v>
      </c>
      <c r="E4395" s="20" t="s">
        <v>202</v>
      </c>
      <c r="F4395" s="20"/>
      <c r="G4395" s="3">
        <v>50000</v>
      </c>
      <c r="H4395" s="3">
        <v>25000</v>
      </c>
      <c r="I4395" s="3">
        <f t="shared" si="194"/>
        <v>75000</v>
      </c>
    </row>
    <row r="4396" spans="4:9" ht="12.75" customHeight="1">
      <c r="D4396" s="7" t="s">
        <v>1376</v>
      </c>
      <c r="E4396" s="20" t="s">
        <v>1326</v>
      </c>
      <c r="F4396" s="20"/>
      <c r="G4396" s="3">
        <v>136000</v>
      </c>
      <c r="H4396" s="3">
        <v>170000</v>
      </c>
      <c r="I4396" s="3">
        <f t="shared" si="194"/>
        <v>306000</v>
      </c>
    </row>
    <row r="4397" spans="4:9" ht="12.75" customHeight="1">
      <c r="D4397" s="7" t="s">
        <v>1192</v>
      </c>
      <c r="E4397" s="20" t="s">
        <v>210</v>
      </c>
      <c r="F4397" s="20"/>
      <c r="G4397" s="3">
        <v>0</v>
      </c>
      <c r="H4397" s="3">
        <v>38000</v>
      </c>
      <c r="I4397" s="3">
        <f t="shared" si="194"/>
        <v>38000</v>
      </c>
    </row>
    <row r="4398" spans="4:9" ht="12.75" customHeight="1">
      <c r="D4398" s="7" t="s">
        <v>1193</v>
      </c>
      <c r="E4398" s="20" t="s">
        <v>211</v>
      </c>
      <c r="F4398" s="20"/>
      <c r="G4398" s="3">
        <v>20000</v>
      </c>
      <c r="H4398" s="3">
        <v>0</v>
      </c>
      <c r="I4398" s="3">
        <f t="shared" si="194"/>
        <v>20000</v>
      </c>
    </row>
    <row r="4399" spans="4:9" ht="12.75" customHeight="1" thickBot="1">
      <c r="D4399" s="7" t="s">
        <v>1378</v>
      </c>
      <c r="E4399" s="20" t="s">
        <v>1328</v>
      </c>
      <c r="F4399" s="20"/>
      <c r="G4399" s="3">
        <v>0</v>
      </c>
      <c r="H4399" s="3">
        <v>125000</v>
      </c>
      <c r="I4399" s="3">
        <f t="shared" si="194"/>
        <v>125000</v>
      </c>
    </row>
    <row r="4400" spans="5:9" ht="12.75" customHeight="1">
      <c r="E4400" s="21" t="s">
        <v>1085</v>
      </c>
      <c r="F4400" s="21"/>
      <c r="G4400" s="4"/>
      <c r="H4400" s="4"/>
      <c r="I4400" s="4"/>
    </row>
    <row r="4401" spans="4:9" ht="12.75" customHeight="1">
      <c r="D4401" s="7" t="s">
        <v>1211</v>
      </c>
      <c r="E4401" s="20" t="s">
        <v>1212</v>
      </c>
      <c r="F4401" s="20"/>
      <c r="G4401" s="3">
        <v>4271000</v>
      </c>
      <c r="I4401" s="3">
        <f>G4401+H4401</f>
        <v>4271000</v>
      </c>
    </row>
    <row r="4402" spans="4:9" ht="12.75" customHeight="1">
      <c r="D4402" s="7" t="s">
        <v>1223</v>
      </c>
      <c r="E4402" s="20" t="s">
        <v>1224</v>
      </c>
      <c r="F4402" s="20"/>
      <c r="H4402" s="3">
        <v>604000</v>
      </c>
      <c r="I4402" s="3">
        <f>G4402+H4402</f>
        <v>604000</v>
      </c>
    </row>
    <row r="4403" spans="4:9" ht="12.75" customHeight="1" thickBot="1">
      <c r="D4403" s="7" t="s">
        <v>1267</v>
      </c>
      <c r="E4403" s="20" t="s">
        <v>1355</v>
      </c>
      <c r="F4403" s="20"/>
      <c r="H4403" s="3">
        <v>14165.92</v>
      </c>
      <c r="I4403" s="3">
        <f>G4403+H4403</f>
        <v>14165.92</v>
      </c>
    </row>
    <row r="4404" spans="5:9" ht="12.75" customHeight="1" thickBot="1">
      <c r="E4404" s="23" t="s">
        <v>1086</v>
      </c>
      <c r="F4404" s="23"/>
      <c r="G4404" s="5">
        <f>SUM(G4401:G4403)</f>
        <v>4271000</v>
      </c>
      <c r="H4404" s="5">
        <f>SUM(H4401:H4403)</f>
        <v>618165.92</v>
      </c>
      <c r="I4404" s="5">
        <f>G4404+H4404</f>
        <v>4889165.92</v>
      </c>
    </row>
    <row r="4405" spans="5:9" ht="12.75" customHeight="1">
      <c r="E4405" s="21" t="s">
        <v>235</v>
      </c>
      <c r="F4405" s="21"/>
      <c r="G4405" s="4"/>
      <c r="H4405" s="4"/>
      <c r="I4405" s="4"/>
    </row>
    <row r="4406" spans="4:9" ht="12.75" customHeight="1">
      <c r="D4406" s="7" t="s">
        <v>1211</v>
      </c>
      <c r="E4406" s="20" t="s">
        <v>1212</v>
      </c>
      <c r="F4406" s="20"/>
      <c r="G4406" s="3">
        <v>4271000</v>
      </c>
      <c r="H4406" s="3">
        <v>0</v>
      </c>
      <c r="I4406" s="3">
        <f>G4406+H4406</f>
        <v>4271000</v>
      </c>
    </row>
    <row r="4407" spans="4:9" ht="12.75" customHeight="1">
      <c r="D4407" s="7" t="s">
        <v>1223</v>
      </c>
      <c r="E4407" s="20" t="s">
        <v>1224</v>
      </c>
      <c r="F4407" s="20"/>
      <c r="G4407" s="3">
        <v>0</v>
      </c>
      <c r="H4407" s="3">
        <v>604000</v>
      </c>
      <c r="I4407" s="3">
        <f>G4407+H4407</f>
        <v>604000</v>
      </c>
    </row>
    <row r="4408" spans="4:9" ht="12.75" customHeight="1" thickBot="1">
      <c r="D4408" s="7" t="s">
        <v>1267</v>
      </c>
      <c r="E4408" s="20" t="s">
        <v>1355</v>
      </c>
      <c r="F4408" s="20"/>
      <c r="G4408" s="3">
        <v>0</v>
      </c>
      <c r="H4408" s="3">
        <v>14165.92</v>
      </c>
      <c r="I4408" s="3">
        <f>G4408+H4408</f>
        <v>14165.92</v>
      </c>
    </row>
    <row r="4409" spans="5:9" ht="12.75" customHeight="1" thickBot="1">
      <c r="E4409" s="23" t="s">
        <v>236</v>
      </c>
      <c r="F4409" s="23"/>
      <c r="G4409" s="5">
        <f>SUM(G4406:G4408)</f>
        <v>4271000</v>
      </c>
      <c r="H4409" s="5">
        <f>SUM(H4406:H4408)</f>
        <v>618165.92</v>
      </c>
      <c r="I4409" s="5">
        <f>G4409+H4409</f>
        <v>4889165.92</v>
      </c>
    </row>
    <row r="4411" spans="1:6" ht="12.75" customHeight="1">
      <c r="A4411" s="6" t="s">
        <v>1205</v>
      </c>
      <c r="B4411" s="6" t="s">
        <v>1025</v>
      </c>
      <c r="C4411" s="6"/>
      <c r="D4411" s="8"/>
      <c r="E4411" s="22" t="s">
        <v>1026</v>
      </c>
      <c r="F4411" s="22"/>
    </row>
    <row r="4412" spans="1:6" ht="12.75" customHeight="1">
      <c r="A4412" s="6"/>
      <c r="B4412" s="6"/>
      <c r="C4412" s="6" t="s">
        <v>1209</v>
      </c>
      <c r="D4412" s="8"/>
      <c r="E4412" s="22" t="s">
        <v>1210</v>
      </c>
      <c r="F4412" s="22"/>
    </row>
    <row r="4413" spans="4:9" ht="12.75" customHeight="1">
      <c r="D4413" s="7" t="s">
        <v>1361</v>
      </c>
      <c r="E4413" s="20" t="s">
        <v>198</v>
      </c>
      <c r="F4413" s="20"/>
      <c r="G4413" s="3">
        <v>2575000</v>
      </c>
      <c r="H4413" s="3">
        <v>0</v>
      </c>
      <c r="I4413" s="3">
        <f aca="true" t="shared" si="195" ref="I4413:I4425">G4413+H4413</f>
        <v>2575000</v>
      </c>
    </row>
    <row r="4414" spans="4:9" ht="12.75" customHeight="1">
      <c r="D4414" s="7" t="s">
        <v>1362</v>
      </c>
      <c r="E4414" s="20" t="s">
        <v>1319</v>
      </c>
      <c r="F4414" s="20"/>
      <c r="G4414" s="3">
        <v>461000</v>
      </c>
      <c r="H4414" s="3">
        <v>0</v>
      </c>
      <c r="I4414" s="3">
        <f t="shared" si="195"/>
        <v>461000</v>
      </c>
    </row>
    <row r="4415" spans="4:9" ht="12.75" customHeight="1">
      <c r="D4415" s="7" t="s">
        <v>1369</v>
      </c>
      <c r="E4415" s="20" t="s">
        <v>1320</v>
      </c>
      <c r="F4415" s="20"/>
      <c r="G4415" s="3">
        <v>10000</v>
      </c>
      <c r="H4415" s="3">
        <v>0</v>
      </c>
      <c r="I4415" s="3">
        <f t="shared" si="195"/>
        <v>10000</v>
      </c>
    </row>
    <row r="4416" spans="4:9" ht="12.75" customHeight="1">
      <c r="D4416" s="7" t="s">
        <v>1372</v>
      </c>
      <c r="E4416" s="20" t="s">
        <v>1322</v>
      </c>
      <c r="F4416" s="20"/>
      <c r="G4416" s="3">
        <v>10000</v>
      </c>
      <c r="H4416" s="3">
        <v>0</v>
      </c>
      <c r="I4416" s="3">
        <f t="shared" si="195"/>
        <v>10000</v>
      </c>
    </row>
    <row r="4417" spans="4:9" ht="12.75" customHeight="1">
      <c r="D4417" s="7" t="s">
        <v>1370</v>
      </c>
      <c r="E4417" s="20" t="s">
        <v>199</v>
      </c>
      <c r="F4417" s="20"/>
      <c r="G4417" s="3">
        <v>120000</v>
      </c>
      <c r="H4417" s="3">
        <v>0</v>
      </c>
      <c r="I4417" s="3">
        <f t="shared" si="195"/>
        <v>120000</v>
      </c>
    </row>
    <row r="4418" spans="4:9" ht="12.75" customHeight="1">
      <c r="D4418" s="7" t="s">
        <v>1363</v>
      </c>
      <c r="E4418" s="20" t="s">
        <v>1323</v>
      </c>
      <c r="F4418" s="20"/>
      <c r="G4418" s="3">
        <v>800000</v>
      </c>
      <c r="H4418" s="3">
        <v>25000</v>
      </c>
      <c r="I4418" s="3">
        <f t="shared" si="195"/>
        <v>825000</v>
      </c>
    </row>
    <row r="4419" spans="4:9" ht="12.75" customHeight="1">
      <c r="D4419" s="7" t="s">
        <v>1365</v>
      </c>
      <c r="E4419" s="20" t="s">
        <v>1321</v>
      </c>
      <c r="F4419" s="20"/>
      <c r="G4419" s="3">
        <v>30000</v>
      </c>
      <c r="H4419" s="3">
        <v>50000</v>
      </c>
      <c r="I4419" s="3">
        <f t="shared" si="195"/>
        <v>80000</v>
      </c>
    </row>
    <row r="4420" spans="4:9" ht="12.75" customHeight="1">
      <c r="D4420" s="7" t="s">
        <v>1367</v>
      </c>
      <c r="E4420" s="20" t="s">
        <v>1324</v>
      </c>
      <c r="F4420" s="20"/>
      <c r="G4420" s="3">
        <v>136000</v>
      </c>
      <c r="H4420" s="3">
        <v>114740.57</v>
      </c>
      <c r="I4420" s="3">
        <f t="shared" si="195"/>
        <v>250740.57</v>
      </c>
    </row>
    <row r="4421" spans="4:9" ht="12.75" customHeight="1">
      <c r="D4421" s="7" t="s">
        <v>1374</v>
      </c>
      <c r="E4421" s="20" t="s">
        <v>1325</v>
      </c>
      <c r="F4421" s="20"/>
      <c r="G4421" s="3">
        <v>0</v>
      </c>
      <c r="H4421" s="3">
        <v>12000</v>
      </c>
      <c r="I4421" s="3">
        <f t="shared" si="195"/>
        <v>12000</v>
      </c>
    </row>
    <row r="4422" spans="4:9" ht="12.75" customHeight="1">
      <c r="D4422" s="7" t="s">
        <v>1375</v>
      </c>
      <c r="E4422" s="20" t="s">
        <v>202</v>
      </c>
      <c r="F4422" s="20"/>
      <c r="G4422" s="3">
        <v>50000</v>
      </c>
      <c r="H4422" s="3">
        <v>62000</v>
      </c>
      <c r="I4422" s="3">
        <f t="shared" si="195"/>
        <v>112000</v>
      </c>
    </row>
    <row r="4423" spans="4:9" ht="12.75" customHeight="1">
      <c r="D4423" s="7" t="s">
        <v>1376</v>
      </c>
      <c r="E4423" s="20" t="s">
        <v>1326</v>
      </c>
      <c r="F4423" s="20"/>
      <c r="G4423" s="3">
        <v>225000</v>
      </c>
      <c r="H4423" s="3">
        <v>75000</v>
      </c>
      <c r="I4423" s="3">
        <f t="shared" si="195"/>
        <v>300000</v>
      </c>
    </row>
    <row r="4424" spans="4:9" ht="12.75" customHeight="1">
      <c r="D4424" s="7" t="s">
        <v>1193</v>
      </c>
      <c r="E4424" s="20" t="s">
        <v>211</v>
      </c>
      <c r="F4424" s="20"/>
      <c r="G4424" s="3">
        <v>50000</v>
      </c>
      <c r="H4424" s="3">
        <v>0</v>
      </c>
      <c r="I4424" s="3">
        <f t="shared" si="195"/>
        <v>50000</v>
      </c>
    </row>
    <row r="4425" spans="4:9" ht="12.75" customHeight="1" thickBot="1">
      <c r="D4425" s="7" t="s">
        <v>1378</v>
      </c>
      <c r="E4425" s="20" t="s">
        <v>1328</v>
      </c>
      <c r="F4425" s="20"/>
      <c r="G4425" s="3">
        <v>62000</v>
      </c>
      <c r="H4425" s="3">
        <v>0</v>
      </c>
      <c r="I4425" s="3">
        <f t="shared" si="195"/>
        <v>62000</v>
      </c>
    </row>
    <row r="4426" spans="5:9" ht="12.75" customHeight="1">
      <c r="E4426" s="21" t="s">
        <v>1085</v>
      </c>
      <c r="F4426" s="21"/>
      <c r="G4426" s="4"/>
      <c r="H4426" s="4"/>
      <c r="I4426" s="4"/>
    </row>
    <row r="4427" spans="4:9" ht="12.75" customHeight="1">
      <c r="D4427" s="7" t="s">
        <v>1211</v>
      </c>
      <c r="E4427" s="20" t="s">
        <v>1212</v>
      </c>
      <c r="F4427" s="20"/>
      <c r="G4427" s="3">
        <v>4529000</v>
      </c>
      <c r="I4427" s="3">
        <f>G4427+H4427</f>
        <v>4529000</v>
      </c>
    </row>
    <row r="4428" spans="4:9" ht="12.75" customHeight="1">
      <c r="D4428" s="7" t="s">
        <v>1223</v>
      </c>
      <c r="E4428" s="20" t="s">
        <v>1224</v>
      </c>
      <c r="F4428" s="20"/>
      <c r="H4428" s="3">
        <v>324000</v>
      </c>
      <c r="I4428" s="3">
        <f>G4428+H4428</f>
        <v>324000</v>
      </c>
    </row>
    <row r="4429" spans="4:9" ht="12.75" customHeight="1" thickBot="1">
      <c r="D4429" s="7" t="s">
        <v>1267</v>
      </c>
      <c r="E4429" s="20" t="s">
        <v>1355</v>
      </c>
      <c r="F4429" s="20"/>
      <c r="H4429" s="3">
        <v>14740.57</v>
      </c>
      <c r="I4429" s="3">
        <f>G4429+H4429</f>
        <v>14740.57</v>
      </c>
    </row>
    <row r="4430" spans="5:9" ht="12.75" customHeight="1" thickBot="1">
      <c r="E4430" s="23" t="s">
        <v>1086</v>
      </c>
      <c r="F4430" s="23"/>
      <c r="G4430" s="5">
        <f>SUM(G4427:G4429)</f>
        <v>4529000</v>
      </c>
      <c r="H4430" s="5">
        <f>SUM(H4427:H4429)</f>
        <v>338740.57</v>
      </c>
      <c r="I4430" s="5">
        <f>G4430+H4430</f>
        <v>4867740.57</v>
      </c>
    </row>
    <row r="4431" spans="5:9" ht="12.75" customHeight="1">
      <c r="E4431" s="21" t="s">
        <v>237</v>
      </c>
      <c r="F4431" s="21"/>
      <c r="G4431" s="4"/>
      <c r="H4431" s="4"/>
      <c r="I4431" s="4"/>
    </row>
    <row r="4432" spans="4:9" ht="12.75" customHeight="1">
      <c r="D4432" s="7" t="s">
        <v>1211</v>
      </c>
      <c r="E4432" s="20" t="s">
        <v>1212</v>
      </c>
      <c r="F4432" s="20"/>
      <c r="G4432" s="3">
        <v>4529000</v>
      </c>
      <c r="H4432" s="3">
        <v>0</v>
      </c>
      <c r="I4432" s="3">
        <f>G4432+H4432</f>
        <v>4529000</v>
      </c>
    </row>
    <row r="4433" spans="4:9" ht="12.75" customHeight="1">
      <c r="D4433" s="7" t="s">
        <v>1223</v>
      </c>
      <c r="E4433" s="20" t="s">
        <v>1224</v>
      </c>
      <c r="F4433" s="20"/>
      <c r="G4433" s="3">
        <v>0</v>
      </c>
      <c r="H4433" s="3">
        <v>324000</v>
      </c>
      <c r="I4433" s="3">
        <f>G4433+H4433</f>
        <v>324000</v>
      </c>
    </row>
    <row r="4434" spans="4:9" ht="12.75" customHeight="1" thickBot="1">
      <c r="D4434" s="7" t="s">
        <v>1267</v>
      </c>
      <c r="E4434" s="20" t="s">
        <v>1355</v>
      </c>
      <c r="F4434" s="20"/>
      <c r="G4434" s="3">
        <v>0</v>
      </c>
      <c r="H4434" s="3">
        <v>14740.57</v>
      </c>
      <c r="I4434" s="3">
        <f>G4434+H4434</f>
        <v>14740.57</v>
      </c>
    </row>
    <row r="4435" spans="5:9" ht="12.75" customHeight="1" thickBot="1">
      <c r="E4435" s="23" t="s">
        <v>238</v>
      </c>
      <c r="F4435" s="23"/>
      <c r="G4435" s="5">
        <f>SUM(G4432:G4434)</f>
        <v>4529000</v>
      </c>
      <c r="H4435" s="5">
        <f>SUM(H4432:H4434)</f>
        <v>338740.57</v>
      </c>
      <c r="I4435" s="5">
        <f>G4435+H4435</f>
        <v>4867740.57</v>
      </c>
    </row>
    <row r="4437" spans="1:6" ht="12.75" customHeight="1">
      <c r="A4437" s="6" t="s">
        <v>1205</v>
      </c>
      <c r="B4437" s="6" t="s">
        <v>1027</v>
      </c>
      <c r="C4437" s="6"/>
      <c r="D4437" s="8"/>
      <c r="E4437" s="22" t="s">
        <v>1028</v>
      </c>
      <c r="F4437" s="22"/>
    </row>
    <row r="4438" spans="1:6" ht="12.75" customHeight="1">
      <c r="A4438" s="6"/>
      <c r="B4438" s="6"/>
      <c r="C4438" s="6" t="s">
        <v>1209</v>
      </c>
      <c r="D4438" s="8"/>
      <c r="E4438" s="22" t="s">
        <v>1210</v>
      </c>
      <c r="F4438" s="22"/>
    </row>
    <row r="4439" spans="4:9" ht="12.75" customHeight="1">
      <c r="D4439" s="7" t="s">
        <v>1361</v>
      </c>
      <c r="E4439" s="20" t="s">
        <v>198</v>
      </c>
      <c r="F4439" s="20"/>
      <c r="G4439" s="3">
        <v>1859000</v>
      </c>
      <c r="H4439" s="3">
        <v>0</v>
      </c>
      <c r="I4439" s="3">
        <f aca="true" t="shared" si="196" ref="I4439:I4454">G4439+H4439</f>
        <v>1859000</v>
      </c>
    </row>
    <row r="4440" spans="4:9" ht="12.75" customHeight="1">
      <c r="D4440" s="7" t="s">
        <v>1362</v>
      </c>
      <c r="E4440" s="20" t="s">
        <v>1319</v>
      </c>
      <c r="F4440" s="20"/>
      <c r="G4440" s="3">
        <v>333000</v>
      </c>
      <c r="H4440" s="3">
        <v>0</v>
      </c>
      <c r="I4440" s="3">
        <f t="shared" si="196"/>
        <v>333000</v>
      </c>
    </row>
    <row r="4441" spans="4:9" ht="12.75" customHeight="1">
      <c r="D4441" s="7" t="s">
        <v>1369</v>
      </c>
      <c r="E4441" s="20" t="s">
        <v>1320</v>
      </c>
      <c r="F4441" s="20"/>
      <c r="G4441" s="3">
        <v>10000</v>
      </c>
      <c r="H4441" s="3">
        <v>0</v>
      </c>
      <c r="I4441" s="3">
        <f t="shared" si="196"/>
        <v>10000</v>
      </c>
    </row>
    <row r="4442" spans="4:9" ht="12.75" customHeight="1">
      <c r="D4442" s="7" t="s">
        <v>1372</v>
      </c>
      <c r="E4442" s="20" t="s">
        <v>1322</v>
      </c>
      <c r="F4442" s="20"/>
      <c r="G4442" s="3">
        <v>35000</v>
      </c>
      <c r="H4442" s="3">
        <v>0</v>
      </c>
      <c r="I4442" s="3">
        <f t="shared" si="196"/>
        <v>35000</v>
      </c>
    </row>
    <row r="4443" spans="4:9" ht="12.75" customHeight="1">
      <c r="D4443" s="7" t="s">
        <v>1370</v>
      </c>
      <c r="E4443" s="20" t="s">
        <v>199</v>
      </c>
      <c r="F4443" s="20"/>
      <c r="G4443" s="3">
        <v>38000</v>
      </c>
      <c r="H4443" s="3">
        <v>0</v>
      </c>
      <c r="I4443" s="3">
        <f t="shared" si="196"/>
        <v>38000</v>
      </c>
    </row>
    <row r="4444" spans="4:9" ht="12.75" customHeight="1">
      <c r="D4444" s="7" t="s">
        <v>1363</v>
      </c>
      <c r="E4444" s="20" t="s">
        <v>1323</v>
      </c>
      <c r="F4444" s="20"/>
      <c r="G4444" s="3">
        <v>830000</v>
      </c>
      <c r="H4444" s="3">
        <v>20000</v>
      </c>
      <c r="I4444" s="3">
        <f t="shared" si="196"/>
        <v>850000</v>
      </c>
    </row>
    <row r="4445" spans="4:9" ht="12.75" customHeight="1">
      <c r="D4445" s="7" t="s">
        <v>1365</v>
      </c>
      <c r="E4445" s="20" t="s">
        <v>1321</v>
      </c>
      <c r="F4445" s="20"/>
      <c r="G4445" s="3">
        <v>38000</v>
      </c>
      <c r="H4445" s="3">
        <v>61000</v>
      </c>
      <c r="I4445" s="3">
        <f t="shared" si="196"/>
        <v>99000</v>
      </c>
    </row>
    <row r="4446" spans="4:9" ht="12.75" customHeight="1">
      <c r="D4446" s="7" t="s">
        <v>1367</v>
      </c>
      <c r="E4446" s="20" t="s">
        <v>1324</v>
      </c>
      <c r="F4446" s="20"/>
      <c r="G4446" s="3">
        <v>80000</v>
      </c>
      <c r="H4446" s="3">
        <v>138760.4</v>
      </c>
      <c r="I4446" s="3">
        <f t="shared" si="196"/>
        <v>218760.4</v>
      </c>
    </row>
    <row r="4447" spans="4:9" ht="12.75" customHeight="1">
      <c r="D4447" s="7" t="s">
        <v>1374</v>
      </c>
      <c r="E4447" s="20" t="s">
        <v>1325</v>
      </c>
      <c r="F4447" s="20"/>
      <c r="G4447" s="3">
        <v>20000</v>
      </c>
      <c r="H4447" s="3">
        <v>0</v>
      </c>
      <c r="I4447" s="3">
        <f t="shared" si="196"/>
        <v>20000</v>
      </c>
    </row>
    <row r="4448" spans="4:9" ht="12.75" customHeight="1">
      <c r="D4448" s="7" t="s">
        <v>1375</v>
      </c>
      <c r="E4448" s="20" t="s">
        <v>202</v>
      </c>
      <c r="F4448" s="20"/>
      <c r="G4448" s="3">
        <v>101000</v>
      </c>
      <c r="H4448" s="3">
        <v>205000</v>
      </c>
      <c r="I4448" s="3">
        <f t="shared" si="196"/>
        <v>306000</v>
      </c>
    </row>
    <row r="4449" spans="4:9" ht="12.75" customHeight="1">
      <c r="D4449" s="7" t="s">
        <v>1376</v>
      </c>
      <c r="E4449" s="20" t="s">
        <v>1326</v>
      </c>
      <c r="F4449" s="20"/>
      <c r="G4449" s="3">
        <v>300000</v>
      </c>
      <c r="H4449" s="3">
        <v>227000</v>
      </c>
      <c r="I4449" s="3">
        <f t="shared" si="196"/>
        <v>527000</v>
      </c>
    </row>
    <row r="4450" spans="4:9" ht="12.75" customHeight="1">
      <c r="D4450" s="7" t="s">
        <v>1185</v>
      </c>
      <c r="E4450" s="20" t="s">
        <v>205</v>
      </c>
      <c r="F4450" s="20"/>
      <c r="G4450" s="3">
        <v>0</v>
      </c>
      <c r="H4450" s="3">
        <v>20000</v>
      </c>
      <c r="I4450" s="3">
        <f t="shared" si="196"/>
        <v>20000</v>
      </c>
    </row>
    <row r="4451" spans="4:9" ht="12.75" customHeight="1">
      <c r="D4451" s="7" t="s">
        <v>1193</v>
      </c>
      <c r="E4451" s="20" t="s">
        <v>211</v>
      </c>
      <c r="F4451" s="20"/>
      <c r="G4451" s="3">
        <v>18000</v>
      </c>
      <c r="H4451" s="3">
        <v>22000</v>
      </c>
      <c r="I4451" s="3">
        <f t="shared" si="196"/>
        <v>40000</v>
      </c>
    </row>
    <row r="4452" spans="4:9" ht="12.75" customHeight="1">
      <c r="D4452" s="7" t="s">
        <v>1378</v>
      </c>
      <c r="E4452" s="20" t="s">
        <v>1328</v>
      </c>
      <c r="F4452" s="20"/>
      <c r="G4452" s="3">
        <v>138000</v>
      </c>
      <c r="H4452" s="3">
        <v>905000</v>
      </c>
      <c r="I4452" s="3">
        <f t="shared" si="196"/>
        <v>1043000</v>
      </c>
    </row>
    <row r="4453" spans="4:9" ht="12.75" customHeight="1">
      <c r="D4453" s="7" t="s">
        <v>214</v>
      </c>
      <c r="E4453" s="20" t="s">
        <v>215</v>
      </c>
      <c r="F4453" s="20"/>
      <c r="G4453" s="3">
        <v>0</v>
      </c>
      <c r="H4453" s="3">
        <v>77000</v>
      </c>
      <c r="I4453" s="3">
        <f t="shared" si="196"/>
        <v>77000</v>
      </c>
    </row>
    <row r="4454" spans="4:9" ht="12.75" customHeight="1" thickBot="1">
      <c r="D4454" s="7" t="s">
        <v>1389</v>
      </c>
      <c r="E4454" s="20" t="s">
        <v>1334</v>
      </c>
      <c r="F4454" s="20"/>
      <c r="G4454" s="3">
        <v>0</v>
      </c>
      <c r="H4454" s="3">
        <v>75000</v>
      </c>
      <c r="I4454" s="3">
        <f t="shared" si="196"/>
        <v>75000</v>
      </c>
    </row>
    <row r="4455" spans="5:9" ht="12.75" customHeight="1">
      <c r="E4455" s="21" t="s">
        <v>1085</v>
      </c>
      <c r="F4455" s="21"/>
      <c r="G4455" s="4"/>
      <c r="H4455" s="4"/>
      <c r="I4455" s="4"/>
    </row>
    <row r="4456" spans="4:9" ht="12.75" customHeight="1">
      <c r="D4456" s="7" t="s">
        <v>1211</v>
      </c>
      <c r="E4456" s="20" t="s">
        <v>1212</v>
      </c>
      <c r="F4456" s="20"/>
      <c r="G4456" s="3">
        <v>3800000</v>
      </c>
      <c r="I4456" s="3">
        <f aca="true" t="shared" si="197" ref="I4456:I4463">G4456+H4456</f>
        <v>3800000</v>
      </c>
    </row>
    <row r="4457" spans="4:9" ht="12.75" customHeight="1">
      <c r="D4457" s="7" t="s">
        <v>1223</v>
      </c>
      <c r="E4457" s="20" t="s">
        <v>1224</v>
      </c>
      <c r="F4457" s="20"/>
      <c r="H4457" s="3">
        <v>1030000</v>
      </c>
      <c r="I4457" s="3">
        <f t="shared" si="197"/>
        <v>1030000</v>
      </c>
    </row>
    <row r="4458" spans="4:9" ht="12.75" customHeight="1">
      <c r="D4458" s="7" t="s">
        <v>1219</v>
      </c>
      <c r="E4458" s="20" t="s">
        <v>1220</v>
      </c>
      <c r="F4458" s="20"/>
      <c r="H4458" s="3">
        <v>120000</v>
      </c>
      <c r="I4458" s="3">
        <f t="shared" si="197"/>
        <v>120000</v>
      </c>
    </row>
    <row r="4459" spans="4:9" ht="12.75" customHeight="1">
      <c r="D4459" s="7" t="s">
        <v>1295</v>
      </c>
      <c r="E4459" s="20" t="s">
        <v>1296</v>
      </c>
      <c r="F4459" s="20"/>
      <c r="H4459" s="3">
        <v>157000</v>
      </c>
      <c r="I4459" s="3">
        <f t="shared" si="197"/>
        <v>157000</v>
      </c>
    </row>
    <row r="4460" spans="4:9" ht="12.75" customHeight="1">
      <c r="D4460" s="7" t="s">
        <v>1235</v>
      </c>
      <c r="E4460" s="20" t="s">
        <v>1236</v>
      </c>
      <c r="F4460" s="20"/>
      <c r="H4460" s="3">
        <v>265000</v>
      </c>
      <c r="I4460" s="3">
        <f t="shared" si="197"/>
        <v>265000</v>
      </c>
    </row>
    <row r="4461" spans="4:9" ht="12.75" customHeight="1">
      <c r="D4461" s="7" t="s">
        <v>1225</v>
      </c>
      <c r="E4461" s="20" t="s">
        <v>1226</v>
      </c>
      <c r="F4461" s="20"/>
      <c r="H4461" s="3">
        <v>150000</v>
      </c>
      <c r="I4461" s="3">
        <f t="shared" si="197"/>
        <v>150000</v>
      </c>
    </row>
    <row r="4462" spans="4:9" ht="12.75" customHeight="1" thickBot="1">
      <c r="D4462" s="7" t="s">
        <v>1267</v>
      </c>
      <c r="E4462" s="20" t="s">
        <v>1355</v>
      </c>
      <c r="F4462" s="20"/>
      <c r="H4462" s="3">
        <v>28760.4</v>
      </c>
      <c r="I4462" s="3">
        <f t="shared" si="197"/>
        <v>28760.4</v>
      </c>
    </row>
    <row r="4463" spans="5:9" ht="12.75" customHeight="1" thickBot="1">
      <c r="E4463" s="23" t="s">
        <v>1086</v>
      </c>
      <c r="F4463" s="23"/>
      <c r="G4463" s="5">
        <f>SUM(G4456:G4462)</f>
        <v>3800000</v>
      </c>
      <c r="H4463" s="5">
        <f>SUM(H4456:H4462)</f>
        <v>1750760.4</v>
      </c>
      <c r="I4463" s="5">
        <f t="shared" si="197"/>
        <v>5550760.4</v>
      </c>
    </row>
    <row r="4464" spans="5:9" ht="12.75" customHeight="1">
      <c r="E4464" s="21" t="s">
        <v>239</v>
      </c>
      <c r="F4464" s="21"/>
      <c r="G4464" s="4"/>
      <c r="H4464" s="4"/>
      <c r="I4464" s="4"/>
    </row>
    <row r="4465" spans="4:9" ht="12.75" customHeight="1">
      <c r="D4465" s="7" t="s">
        <v>1211</v>
      </c>
      <c r="E4465" s="20" t="s">
        <v>1212</v>
      </c>
      <c r="F4465" s="20"/>
      <c r="G4465" s="3">
        <v>3800000</v>
      </c>
      <c r="H4465" s="3">
        <v>0</v>
      </c>
      <c r="I4465" s="3">
        <f aca="true" t="shared" si="198" ref="I4465:I4472">G4465+H4465</f>
        <v>3800000</v>
      </c>
    </row>
    <row r="4466" spans="4:9" ht="12.75" customHeight="1">
      <c r="D4466" s="7" t="s">
        <v>1223</v>
      </c>
      <c r="E4466" s="20" t="s">
        <v>1224</v>
      </c>
      <c r="F4466" s="20"/>
      <c r="G4466" s="3">
        <v>0</v>
      </c>
      <c r="H4466" s="3">
        <v>1030000</v>
      </c>
      <c r="I4466" s="3">
        <f t="shared" si="198"/>
        <v>1030000</v>
      </c>
    </row>
    <row r="4467" spans="4:9" ht="12.75" customHeight="1">
      <c r="D4467" s="7" t="s">
        <v>1219</v>
      </c>
      <c r="E4467" s="20" t="s">
        <v>1220</v>
      </c>
      <c r="F4467" s="20"/>
      <c r="G4467" s="3">
        <v>0</v>
      </c>
      <c r="H4467" s="3">
        <v>120000</v>
      </c>
      <c r="I4467" s="3">
        <f t="shared" si="198"/>
        <v>120000</v>
      </c>
    </row>
    <row r="4468" spans="4:9" ht="12.75" customHeight="1">
      <c r="D4468" s="7" t="s">
        <v>1295</v>
      </c>
      <c r="E4468" s="20" t="s">
        <v>1296</v>
      </c>
      <c r="F4468" s="20"/>
      <c r="G4468" s="3">
        <v>0</v>
      </c>
      <c r="H4468" s="3">
        <v>157000</v>
      </c>
      <c r="I4468" s="3">
        <f t="shared" si="198"/>
        <v>157000</v>
      </c>
    </row>
    <row r="4469" spans="4:9" ht="12.75" customHeight="1">
      <c r="D4469" s="7" t="s">
        <v>1235</v>
      </c>
      <c r="E4469" s="20" t="s">
        <v>1236</v>
      </c>
      <c r="F4469" s="20"/>
      <c r="G4469" s="3">
        <v>0</v>
      </c>
      <c r="H4469" s="3">
        <v>265000</v>
      </c>
      <c r="I4469" s="3">
        <f t="shared" si="198"/>
        <v>265000</v>
      </c>
    </row>
    <row r="4470" spans="4:9" ht="12.75" customHeight="1">
      <c r="D4470" s="7" t="s">
        <v>1225</v>
      </c>
      <c r="E4470" s="20" t="s">
        <v>1226</v>
      </c>
      <c r="F4470" s="20"/>
      <c r="G4470" s="3">
        <v>0</v>
      </c>
      <c r="H4470" s="3">
        <v>150000</v>
      </c>
      <c r="I4470" s="3">
        <f t="shared" si="198"/>
        <v>150000</v>
      </c>
    </row>
    <row r="4471" spans="4:9" ht="12.75" customHeight="1" thickBot="1">
      <c r="D4471" s="7" t="s">
        <v>1267</v>
      </c>
      <c r="E4471" s="20" t="s">
        <v>1355</v>
      </c>
      <c r="F4471" s="20"/>
      <c r="G4471" s="3">
        <v>0</v>
      </c>
      <c r="H4471" s="3">
        <v>28760.4</v>
      </c>
      <c r="I4471" s="3">
        <f t="shared" si="198"/>
        <v>28760.4</v>
      </c>
    </row>
    <row r="4472" spans="5:9" ht="12.75" customHeight="1" thickBot="1">
      <c r="E4472" s="23" t="s">
        <v>240</v>
      </c>
      <c r="F4472" s="23"/>
      <c r="G4472" s="5">
        <f>SUM(G4465:G4471)</f>
        <v>3800000</v>
      </c>
      <c r="H4472" s="5">
        <f>SUM(H4465:H4471)</f>
        <v>1750760.4</v>
      </c>
      <c r="I4472" s="5">
        <f t="shared" si="198"/>
        <v>5550760.4</v>
      </c>
    </row>
    <row r="4474" spans="1:6" ht="12.75" customHeight="1">
      <c r="A4474" s="6" t="s">
        <v>1205</v>
      </c>
      <c r="B4474" s="6" t="s">
        <v>1029</v>
      </c>
      <c r="C4474" s="6"/>
      <c r="D4474" s="8"/>
      <c r="E4474" s="22" t="s">
        <v>1030</v>
      </c>
      <c r="F4474" s="22"/>
    </row>
    <row r="4475" spans="1:6" ht="12.75" customHeight="1">
      <c r="A4475" s="6"/>
      <c r="B4475" s="6"/>
      <c r="C4475" s="6" t="s">
        <v>1209</v>
      </c>
      <c r="D4475" s="8"/>
      <c r="E4475" s="22" t="s">
        <v>1210</v>
      </c>
      <c r="F4475" s="22"/>
    </row>
    <row r="4476" spans="4:9" ht="12.75" customHeight="1">
      <c r="D4476" s="7" t="s">
        <v>1361</v>
      </c>
      <c r="E4476" s="20" t="s">
        <v>198</v>
      </c>
      <c r="F4476" s="20"/>
      <c r="G4476" s="3">
        <v>3215000</v>
      </c>
      <c r="H4476" s="3">
        <v>0</v>
      </c>
      <c r="I4476" s="3">
        <f aca="true" t="shared" si="199" ref="I4476:I4487">G4476+H4476</f>
        <v>3215000</v>
      </c>
    </row>
    <row r="4477" spans="4:9" ht="12.75" customHeight="1">
      <c r="D4477" s="7" t="s">
        <v>1362</v>
      </c>
      <c r="E4477" s="20" t="s">
        <v>1319</v>
      </c>
      <c r="F4477" s="20"/>
      <c r="G4477" s="3">
        <v>575000</v>
      </c>
      <c r="H4477" s="3">
        <v>0</v>
      </c>
      <c r="I4477" s="3">
        <f t="shared" si="199"/>
        <v>575000</v>
      </c>
    </row>
    <row r="4478" spans="4:9" ht="12.75" customHeight="1">
      <c r="D4478" s="7" t="s">
        <v>1372</v>
      </c>
      <c r="E4478" s="20" t="s">
        <v>1322</v>
      </c>
      <c r="F4478" s="20"/>
      <c r="G4478" s="3">
        <v>0</v>
      </c>
      <c r="H4478" s="3">
        <v>50000</v>
      </c>
      <c r="I4478" s="3">
        <f t="shared" si="199"/>
        <v>50000</v>
      </c>
    </row>
    <row r="4479" spans="4:9" ht="12.75" customHeight="1">
      <c r="D4479" s="7" t="s">
        <v>1370</v>
      </c>
      <c r="E4479" s="20" t="s">
        <v>199</v>
      </c>
      <c r="F4479" s="20"/>
      <c r="G4479" s="3">
        <v>380000</v>
      </c>
      <c r="H4479" s="3">
        <v>0</v>
      </c>
      <c r="I4479" s="3">
        <f t="shared" si="199"/>
        <v>380000</v>
      </c>
    </row>
    <row r="4480" spans="4:9" ht="12.75" customHeight="1">
      <c r="D4480" s="7" t="s">
        <v>1373</v>
      </c>
      <c r="E4480" s="20" t="s">
        <v>200</v>
      </c>
      <c r="F4480" s="20"/>
      <c r="G4480" s="3">
        <v>0</v>
      </c>
      <c r="H4480" s="3">
        <v>50000</v>
      </c>
      <c r="I4480" s="3">
        <f t="shared" si="199"/>
        <v>50000</v>
      </c>
    </row>
    <row r="4481" spans="4:9" ht="12.75" customHeight="1">
      <c r="D4481" s="7" t="s">
        <v>1363</v>
      </c>
      <c r="E4481" s="20" t="s">
        <v>1323</v>
      </c>
      <c r="F4481" s="20"/>
      <c r="G4481" s="3">
        <v>640000</v>
      </c>
      <c r="H4481" s="3">
        <v>75000</v>
      </c>
      <c r="I4481" s="3">
        <f t="shared" si="199"/>
        <v>715000</v>
      </c>
    </row>
    <row r="4482" spans="4:9" ht="12.75" customHeight="1">
      <c r="D4482" s="7" t="s">
        <v>1365</v>
      </c>
      <c r="E4482" s="20" t="s">
        <v>1321</v>
      </c>
      <c r="F4482" s="20"/>
      <c r="G4482" s="3">
        <v>25000</v>
      </c>
      <c r="H4482" s="3">
        <v>38000</v>
      </c>
      <c r="I4482" s="3">
        <f t="shared" si="199"/>
        <v>63000</v>
      </c>
    </row>
    <row r="4483" spans="4:9" ht="12.75" customHeight="1">
      <c r="D4483" s="7" t="s">
        <v>1367</v>
      </c>
      <c r="E4483" s="20" t="s">
        <v>1324</v>
      </c>
      <c r="F4483" s="20"/>
      <c r="G4483" s="3">
        <v>136000</v>
      </c>
      <c r="H4483" s="3">
        <v>155000</v>
      </c>
      <c r="I4483" s="3">
        <f t="shared" si="199"/>
        <v>291000</v>
      </c>
    </row>
    <row r="4484" spans="4:9" ht="12.75" customHeight="1">
      <c r="D4484" s="7" t="s">
        <v>1375</v>
      </c>
      <c r="E4484" s="20" t="s">
        <v>202</v>
      </c>
      <c r="F4484" s="20"/>
      <c r="G4484" s="3">
        <v>40000</v>
      </c>
      <c r="H4484" s="3">
        <v>25000</v>
      </c>
      <c r="I4484" s="3">
        <f t="shared" si="199"/>
        <v>65000</v>
      </c>
    </row>
    <row r="4485" spans="4:9" ht="12.75" customHeight="1">
      <c r="D4485" s="7" t="s">
        <v>1376</v>
      </c>
      <c r="E4485" s="20" t="s">
        <v>1326</v>
      </c>
      <c r="F4485" s="20"/>
      <c r="G4485" s="3">
        <v>450000</v>
      </c>
      <c r="H4485" s="3">
        <v>250000</v>
      </c>
      <c r="I4485" s="3">
        <f t="shared" si="199"/>
        <v>700000</v>
      </c>
    </row>
    <row r="4486" spans="4:9" ht="12.75" customHeight="1">
      <c r="D4486" s="7" t="s">
        <v>1193</v>
      </c>
      <c r="E4486" s="20" t="s">
        <v>211</v>
      </c>
      <c r="F4486" s="20"/>
      <c r="G4486" s="3">
        <v>20000</v>
      </c>
      <c r="H4486" s="3">
        <v>0</v>
      </c>
      <c r="I4486" s="3">
        <f t="shared" si="199"/>
        <v>20000</v>
      </c>
    </row>
    <row r="4487" spans="4:9" ht="12.75" customHeight="1" thickBot="1">
      <c r="D4487" s="7" t="s">
        <v>1378</v>
      </c>
      <c r="E4487" s="20" t="s">
        <v>1328</v>
      </c>
      <c r="F4487" s="20"/>
      <c r="G4487" s="3">
        <v>29000</v>
      </c>
      <c r="H4487" s="3">
        <v>212000</v>
      </c>
      <c r="I4487" s="3">
        <f t="shared" si="199"/>
        <v>241000</v>
      </c>
    </row>
    <row r="4488" spans="5:9" ht="12.75" customHeight="1">
      <c r="E4488" s="21" t="s">
        <v>1085</v>
      </c>
      <c r="F4488" s="21"/>
      <c r="G4488" s="4"/>
      <c r="H4488" s="4"/>
      <c r="I4488" s="4"/>
    </row>
    <row r="4489" spans="4:9" ht="12.75" customHeight="1">
      <c r="D4489" s="7" t="s">
        <v>1211</v>
      </c>
      <c r="E4489" s="20" t="s">
        <v>1212</v>
      </c>
      <c r="F4489" s="20"/>
      <c r="G4489" s="3">
        <v>5510000</v>
      </c>
      <c r="I4489" s="3">
        <f>G4489+H4489</f>
        <v>5510000</v>
      </c>
    </row>
    <row r="4490" spans="4:9" ht="12.75" customHeight="1" thickBot="1">
      <c r="D4490" s="7" t="s">
        <v>1223</v>
      </c>
      <c r="E4490" s="20" t="s">
        <v>1224</v>
      </c>
      <c r="F4490" s="20"/>
      <c r="H4490" s="3">
        <v>855000</v>
      </c>
      <c r="I4490" s="3">
        <f>G4490+H4490</f>
        <v>855000</v>
      </c>
    </row>
    <row r="4491" spans="5:9" ht="12.75" customHeight="1" thickBot="1">
      <c r="E4491" s="23" t="s">
        <v>1086</v>
      </c>
      <c r="F4491" s="23"/>
      <c r="G4491" s="5">
        <f>SUM(G4489:G4490)</f>
        <v>5510000</v>
      </c>
      <c r="H4491" s="5">
        <f>SUM(H4489:H4490)</f>
        <v>855000</v>
      </c>
      <c r="I4491" s="5">
        <f>G4491+H4491</f>
        <v>6365000</v>
      </c>
    </row>
    <row r="4492" spans="5:9" ht="12.75" customHeight="1">
      <c r="E4492" s="21" t="s">
        <v>241</v>
      </c>
      <c r="F4492" s="21"/>
      <c r="G4492" s="4"/>
      <c r="H4492" s="4"/>
      <c r="I4492" s="4"/>
    </row>
    <row r="4493" spans="4:9" ht="12.75" customHeight="1">
      <c r="D4493" s="7" t="s">
        <v>1211</v>
      </c>
      <c r="E4493" s="20" t="s">
        <v>1212</v>
      </c>
      <c r="F4493" s="20"/>
      <c r="G4493" s="3">
        <v>5510000</v>
      </c>
      <c r="H4493" s="3">
        <v>0</v>
      </c>
      <c r="I4493" s="3">
        <f>G4493+H4493</f>
        <v>5510000</v>
      </c>
    </row>
    <row r="4494" spans="4:9" ht="12.75" customHeight="1" thickBot="1">
      <c r="D4494" s="7" t="s">
        <v>1223</v>
      </c>
      <c r="E4494" s="20" t="s">
        <v>1224</v>
      </c>
      <c r="F4494" s="20"/>
      <c r="G4494" s="3">
        <v>0</v>
      </c>
      <c r="H4494" s="3">
        <v>855000</v>
      </c>
      <c r="I4494" s="3">
        <f>G4494+H4494</f>
        <v>855000</v>
      </c>
    </row>
    <row r="4495" spans="5:9" ht="12.75" customHeight="1" thickBot="1">
      <c r="E4495" s="23" t="s">
        <v>242</v>
      </c>
      <c r="F4495" s="23"/>
      <c r="G4495" s="5">
        <f>SUM(G4493:G4494)</f>
        <v>5510000</v>
      </c>
      <c r="H4495" s="5">
        <f>SUM(H4493:H4494)</f>
        <v>855000</v>
      </c>
      <c r="I4495" s="5">
        <f>G4495+H4495</f>
        <v>6365000</v>
      </c>
    </row>
    <row r="4497" spans="1:6" ht="12.75" customHeight="1">
      <c r="A4497" s="6" t="s">
        <v>1205</v>
      </c>
      <c r="B4497" s="6" t="s">
        <v>1031</v>
      </c>
      <c r="C4497" s="6"/>
      <c r="D4497" s="8"/>
      <c r="E4497" s="22" t="s">
        <v>1032</v>
      </c>
      <c r="F4497" s="22"/>
    </row>
    <row r="4498" spans="1:6" ht="12.75" customHeight="1">
      <c r="A4498" s="6"/>
      <c r="B4498" s="6"/>
      <c r="C4498" s="6" t="s">
        <v>1209</v>
      </c>
      <c r="D4498" s="8"/>
      <c r="E4498" s="22" t="s">
        <v>1210</v>
      </c>
      <c r="F4498" s="22"/>
    </row>
    <row r="4499" spans="4:9" ht="12.75" customHeight="1">
      <c r="D4499" s="7" t="s">
        <v>1361</v>
      </c>
      <c r="E4499" s="20" t="s">
        <v>198</v>
      </c>
      <c r="F4499" s="20"/>
      <c r="G4499" s="3">
        <v>2651000</v>
      </c>
      <c r="H4499" s="3">
        <v>0</v>
      </c>
      <c r="I4499" s="3">
        <f aca="true" t="shared" si="200" ref="I4499:I4511">G4499+H4499</f>
        <v>2651000</v>
      </c>
    </row>
    <row r="4500" spans="4:9" ht="12.75" customHeight="1">
      <c r="D4500" s="7" t="s">
        <v>1362</v>
      </c>
      <c r="E4500" s="20" t="s">
        <v>1319</v>
      </c>
      <c r="F4500" s="20"/>
      <c r="G4500" s="3">
        <v>474000</v>
      </c>
      <c r="H4500" s="3">
        <v>0</v>
      </c>
      <c r="I4500" s="3">
        <f t="shared" si="200"/>
        <v>474000</v>
      </c>
    </row>
    <row r="4501" spans="4:9" ht="12.75" customHeight="1">
      <c r="D4501" s="7" t="s">
        <v>1369</v>
      </c>
      <c r="E4501" s="20" t="s">
        <v>1320</v>
      </c>
      <c r="F4501" s="20"/>
      <c r="G4501" s="3">
        <v>12000</v>
      </c>
      <c r="H4501" s="3">
        <v>0</v>
      </c>
      <c r="I4501" s="3">
        <f t="shared" si="200"/>
        <v>12000</v>
      </c>
    </row>
    <row r="4502" spans="4:9" ht="12.75" customHeight="1">
      <c r="D4502" s="7" t="s">
        <v>1372</v>
      </c>
      <c r="E4502" s="20" t="s">
        <v>1322</v>
      </c>
      <c r="F4502" s="20"/>
      <c r="G4502" s="3">
        <v>20000</v>
      </c>
      <c r="H4502" s="3">
        <v>0</v>
      </c>
      <c r="I4502" s="3">
        <f t="shared" si="200"/>
        <v>20000</v>
      </c>
    </row>
    <row r="4503" spans="4:9" ht="12.75" customHeight="1">
      <c r="D4503" s="7" t="s">
        <v>1370</v>
      </c>
      <c r="E4503" s="20" t="s">
        <v>199</v>
      </c>
      <c r="F4503" s="20"/>
      <c r="G4503" s="3">
        <v>73000</v>
      </c>
      <c r="H4503" s="3">
        <v>0</v>
      </c>
      <c r="I4503" s="3">
        <f t="shared" si="200"/>
        <v>73000</v>
      </c>
    </row>
    <row r="4504" spans="4:9" ht="12.75" customHeight="1">
      <c r="D4504" s="7" t="s">
        <v>1363</v>
      </c>
      <c r="E4504" s="20" t="s">
        <v>1323</v>
      </c>
      <c r="F4504" s="20"/>
      <c r="G4504" s="3">
        <v>750000</v>
      </c>
      <c r="H4504" s="3">
        <v>125000</v>
      </c>
      <c r="I4504" s="3">
        <f t="shared" si="200"/>
        <v>875000</v>
      </c>
    </row>
    <row r="4505" spans="4:9" ht="12.75" customHeight="1">
      <c r="D4505" s="7" t="s">
        <v>1365</v>
      </c>
      <c r="E4505" s="20" t="s">
        <v>1321</v>
      </c>
      <c r="F4505" s="20"/>
      <c r="G4505" s="3">
        <v>28000</v>
      </c>
      <c r="H4505" s="3">
        <v>25000</v>
      </c>
      <c r="I4505" s="3">
        <f t="shared" si="200"/>
        <v>53000</v>
      </c>
    </row>
    <row r="4506" spans="4:9" ht="12.75" customHeight="1">
      <c r="D4506" s="7" t="s">
        <v>1367</v>
      </c>
      <c r="E4506" s="20" t="s">
        <v>1324</v>
      </c>
      <c r="F4506" s="20"/>
      <c r="G4506" s="3">
        <v>126000</v>
      </c>
      <c r="H4506" s="3">
        <v>55000</v>
      </c>
      <c r="I4506" s="3">
        <f t="shared" si="200"/>
        <v>181000</v>
      </c>
    </row>
    <row r="4507" spans="4:9" ht="12.75" customHeight="1">
      <c r="D4507" s="7" t="s">
        <v>1375</v>
      </c>
      <c r="E4507" s="20" t="s">
        <v>202</v>
      </c>
      <c r="F4507" s="20"/>
      <c r="G4507" s="3">
        <v>60000</v>
      </c>
      <c r="H4507" s="3">
        <v>25000</v>
      </c>
      <c r="I4507" s="3">
        <f t="shared" si="200"/>
        <v>85000</v>
      </c>
    </row>
    <row r="4508" spans="4:9" ht="12.75" customHeight="1">
      <c r="D4508" s="7" t="s">
        <v>1376</v>
      </c>
      <c r="E4508" s="20" t="s">
        <v>1326</v>
      </c>
      <c r="F4508" s="20"/>
      <c r="G4508" s="3">
        <v>355000</v>
      </c>
      <c r="H4508" s="3">
        <v>78000</v>
      </c>
      <c r="I4508" s="3">
        <f t="shared" si="200"/>
        <v>433000</v>
      </c>
    </row>
    <row r="4509" spans="4:9" ht="12.75" customHeight="1">
      <c r="D4509" s="7" t="s">
        <v>1381</v>
      </c>
      <c r="E4509" s="20" t="s">
        <v>208</v>
      </c>
      <c r="F4509" s="20"/>
      <c r="G4509" s="3">
        <v>0</v>
      </c>
      <c r="H4509" s="3">
        <v>12000</v>
      </c>
      <c r="I4509" s="3">
        <f t="shared" si="200"/>
        <v>12000</v>
      </c>
    </row>
    <row r="4510" spans="4:9" ht="12.75" customHeight="1">
      <c r="D4510" s="7" t="s">
        <v>1193</v>
      </c>
      <c r="E4510" s="20" t="s">
        <v>211</v>
      </c>
      <c r="F4510" s="20"/>
      <c r="G4510" s="3">
        <v>0</v>
      </c>
      <c r="H4510" s="3">
        <v>2000</v>
      </c>
      <c r="I4510" s="3">
        <f t="shared" si="200"/>
        <v>2000</v>
      </c>
    </row>
    <row r="4511" spans="4:9" ht="12.75" customHeight="1" thickBot="1">
      <c r="D4511" s="7" t="s">
        <v>1378</v>
      </c>
      <c r="E4511" s="20" t="s">
        <v>1328</v>
      </c>
      <c r="F4511" s="20"/>
      <c r="G4511" s="3">
        <v>10000</v>
      </c>
      <c r="H4511" s="3">
        <v>37000</v>
      </c>
      <c r="I4511" s="3">
        <f t="shared" si="200"/>
        <v>47000</v>
      </c>
    </row>
    <row r="4512" spans="5:9" ht="12.75" customHeight="1">
      <c r="E4512" s="21" t="s">
        <v>1085</v>
      </c>
      <c r="F4512" s="21"/>
      <c r="G4512" s="4"/>
      <c r="H4512" s="4"/>
      <c r="I4512" s="4"/>
    </row>
    <row r="4513" spans="4:9" ht="12.75" customHeight="1">
      <c r="D4513" s="7" t="s">
        <v>1211</v>
      </c>
      <c r="E4513" s="20" t="s">
        <v>1212</v>
      </c>
      <c r="F4513" s="20"/>
      <c r="G4513" s="3">
        <v>4559000</v>
      </c>
      <c r="I4513" s="3">
        <f>G4513+H4513</f>
        <v>4559000</v>
      </c>
    </row>
    <row r="4514" spans="4:9" ht="12.75" customHeight="1">
      <c r="D4514" s="7" t="s">
        <v>1223</v>
      </c>
      <c r="E4514" s="20" t="s">
        <v>1224</v>
      </c>
      <c r="F4514" s="20"/>
      <c r="H4514" s="3">
        <v>347000</v>
      </c>
      <c r="I4514" s="3">
        <f>G4514+H4514</f>
        <v>347000</v>
      </c>
    </row>
    <row r="4515" spans="4:9" ht="12.75" customHeight="1" thickBot="1">
      <c r="D4515" s="7" t="s">
        <v>1225</v>
      </c>
      <c r="E4515" s="20" t="s">
        <v>1226</v>
      </c>
      <c r="F4515" s="20"/>
      <c r="H4515" s="3">
        <v>12000</v>
      </c>
      <c r="I4515" s="3">
        <f>G4515+H4515</f>
        <v>12000</v>
      </c>
    </row>
    <row r="4516" spans="5:9" ht="12.75" customHeight="1" thickBot="1">
      <c r="E4516" s="23" t="s">
        <v>1086</v>
      </c>
      <c r="F4516" s="23"/>
      <c r="G4516" s="5">
        <f>SUM(G4513:G4515)</f>
        <v>4559000</v>
      </c>
      <c r="H4516" s="5">
        <f>SUM(H4513:H4515)</f>
        <v>359000</v>
      </c>
      <c r="I4516" s="5">
        <f>G4516+H4516</f>
        <v>4918000</v>
      </c>
    </row>
    <row r="4517" spans="5:9" ht="12.75" customHeight="1">
      <c r="E4517" s="21" t="s">
        <v>243</v>
      </c>
      <c r="F4517" s="21"/>
      <c r="G4517" s="4"/>
      <c r="H4517" s="4"/>
      <c r="I4517" s="4"/>
    </row>
    <row r="4518" spans="4:9" ht="12.75" customHeight="1">
      <c r="D4518" s="7" t="s">
        <v>1211</v>
      </c>
      <c r="E4518" s="20" t="s">
        <v>1212</v>
      </c>
      <c r="F4518" s="20"/>
      <c r="G4518" s="3">
        <v>4559000</v>
      </c>
      <c r="H4518" s="3">
        <v>0</v>
      </c>
      <c r="I4518" s="3">
        <f>G4518+H4518</f>
        <v>4559000</v>
      </c>
    </row>
    <row r="4519" spans="4:9" ht="12.75" customHeight="1">
      <c r="D4519" s="7" t="s">
        <v>1223</v>
      </c>
      <c r="E4519" s="20" t="s">
        <v>1224</v>
      </c>
      <c r="F4519" s="20"/>
      <c r="G4519" s="3">
        <v>0</v>
      </c>
      <c r="H4519" s="3">
        <v>347000</v>
      </c>
      <c r="I4519" s="3">
        <f>G4519+H4519</f>
        <v>347000</v>
      </c>
    </row>
    <row r="4520" spans="4:9" ht="12.75" customHeight="1" thickBot="1">
      <c r="D4520" s="7" t="s">
        <v>1225</v>
      </c>
      <c r="E4520" s="20" t="s">
        <v>1226</v>
      </c>
      <c r="F4520" s="20"/>
      <c r="G4520" s="3">
        <v>0</v>
      </c>
      <c r="H4520" s="3">
        <v>12000</v>
      </c>
      <c r="I4520" s="3">
        <f>G4520+H4520</f>
        <v>12000</v>
      </c>
    </row>
    <row r="4521" spans="5:9" ht="12.75" customHeight="1" thickBot="1">
      <c r="E4521" s="23" t="s">
        <v>244</v>
      </c>
      <c r="F4521" s="23"/>
      <c r="G4521" s="5">
        <f>SUM(G4518:G4520)</f>
        <v>4559000</v>
      </c>
      <c r="H4521" s="5">
        <f>SUM(H4518:H4520)</f>
        <v>359000</v>
      </c>
      <c r="I4521" s="5">
        <f>G4521+H4521</f>
        <v>4918000</v>
      </c>
    </row>
    <row r="4523" spans="1:6" ht="12.75" customHeight="1">
      <c r="A4523" s="6" t="s">
        <v>1205</v>
      </c>
      <c r="B4523" s="6" t="s">
        <v>1033</v>
      </c>
      <c r="C4523" s="6"/>
      <c r="D4523" s="8"/>
      <c r="E4523" s="22" t="s">
        <v>1034</v>
      </c>
      <c r="F4523" s="22"/>
    </row>
    <row r="4524" spans="1:6" ht="12.75" customHeight="1">
      <c r="A4524" s="6"/>
      <c r="B4524" s="6"/>
      <c r="C4524" s="6" t="s">
        <v>1209</v>
      </c>
      <c r="D4524" s="8"/>
      <c r="E4524" s="22" t="s">
        <v>1210</v>
      </c>
      <c r="F4524" s="22"/>
    </row>
    <row r="4525" spans="4:9" ht="12.75" customHeight="1">
      <c r="D4525" s="7" t="s">
        <v>1361</v>
      </c>
      <c r="E4525" s="20" t="s">
        <v>198</v>
      </c>
      <c r="F4525" s="20"/>
      <c r="G4525" s="3">
        <v>2326000</v>
      </c>
      <c r="H4525" s="3">
        <v>0</v>
      </c>
      <c r="I4525" s="3">
        <f aca="true" t="shared" si="201" ref="I4525:I4535">G4525+H4525</f>
        <v>2326000</v>
      </c>
    </row>
    <row r="4526" spans="4:9" ht="12.75" customHeight="1">
      <c r="D4526" s="7" t="s">
        <v>1362</v>
      </c>
      <c r="E4526" s="20" t="s">
        <v>1319</v>
      </c>
      <c r="F4526" s="20"/>
      <c r="G4526" s="3">
        <v>417000</v>
      </c>
      <c r="H4526" s="3">
        <v>0</v>
      </c>
      <c r="I4526" s="3">
        <f t="shared" si="201"/>
        <v>417000</v>
      </c>
    </row>
    <row r="4527" spans="4:9" ht="12.75" customHeight="1">
      <c r="D4527" s="7" t="s">
        <v>1369</v>
      </c>
      <c r="E4527" s="20" t="s">
        <v>1320</v>
      </c>
      <c r="F4527" s="20"/>
      <c r="G4527" s="3">
        <v>20000</v>
      </c>
      <c r="H4527" s="3">
        <v>0</v>
      </c>
      <c r="I4527" s="3">
        <f t="shared" si="201"/>
        <v>20000</v>
      </c>
    </row>
    <row r="4528" spans="4:9" ht="12.75" customHeight="1">
      <c r="D4528" s="7" t="s">
        <v>1372</v>
      </c>
      <c r="E4528" s="20" t="s">
        <v>1322</v>
      </c>
      <c r="F4528" s="20"/>
      <c r="G4528" s="3">
        <v>10000</v>
      </c>
      <c r="H4528" s="3">
        <v>0</v>
      </c>
      <c r="I4528" s="3">
        <f t="shared" si="201"/>
        <v>10000</v>
      </c>
    </row>
    <row r="4529" spans="4:9" ht="12.75" customHeight="1">
      <c r="D4529" s="7" t="s">
        <v>1370</v>
      </c>
      <c r="E4529" s="20" t="s">
        <v>199</v>
      </c>
      <c r="F4529" s="20"/>
      <c r="G4529" s="3">
        <v>72000</v>
      </c>
      <c r="H4529" s="3">
        <v>0</v>
      </c>
      <c r="I4529" s="3">
        <f t="shared" si="201"/>
        <v>72000</v>
      </c>
    </row>
    <row r="4530" spans="4:9" ht="12.75" customHeight="1">
      <c r="D4530" s="7" t="s">
        <v>1363</v>
      </c>
      <c r="E4530" s="20" t="s">
        <v>1323</v>
      </c>
      <c r="F4530" s="20"/>
      <c r="G4530" s="3">
        <v>500000</v>
      </c>
      <c r="H4530" s="3">
        <v>12000</v>
      </c>
      <c r="I4530" s="3">
        <f t="shared" si="201"/>
        <v>512000</v>
      </c>
    </row>
    <row r="4531" spans="4:9" ht="12.75" customHeight="1">
      <c r="D4531" s="7" t="s">
        <v>1365</v>
      </c>
      <c r="E4531" s="20" t="s">
        <v>1321</v>
      </c>
      <c r="F4531" s="20"/>
      <c r="G4531" s="3">
        <v>30000</v>
      </c>
      <c r="H4531" s="3">
        <v>38000</v>
      </c>
      <c r="I4531" s="3">
        <f t="shared" si="201"/>
        <v>68000</v>
      </c>
    </row>
    <row r="4532" spans="4:9" ht="12.75" customHeight="1">
      <c r="D4532" s="7" t="s">
        <v>1367</v>
      </c>
      <c r="E4532" s="20" t="s">
        <v>1324</v>
      </c>
      <c r="F4532" s="20"/>
      <c r="G4532" s="3">
        <v>119000</v>
      </c>
      <c r="H4532" s="3">
        <v>25000</v>
      </c>
      <c r="I4532" s="3">
        <f t="shared" si="201"/>
        <v>144000</v>
      </c>
    </row>
    <row r="4533" spans="4:9" ht="12.75" customHeight="1">
      <c r="D4533" s="7" t="s">
        <v>1375</v>
      </c>
      <c r="E4533" s="20" t="s">
        <v>202</v>
      </c>
      <c r="F4533" s="20"/>
      <c r="G4533" s="3">
        <v>109000</v>
      </c>
      <c r="H4533" s="3">
        <v>38000</v>
      </c>
      <c r="I4533" s="3">
        <f t="shared" si="201"/>
        <v>147000</v>
      </c>
    </row>
    <row r="4534" spans="4:9" ht="12.75" customHeight="1">
      <c r="D4534" s="7" t="s">
        <v>1376</v>
      </c>
      <c r="E4534" s="20" t="s">
        <v>1326</v>
      </c>
      <c r="F4534" s="20"/>
      <c r="G4534" s="3">
        <v>240000</v>
      </c>
      <c r="H4534" s="3">
        <v>60653.41</v>
      </c>
      <c r="I4534" s="3">
        <f t="shared" si="201"/>
        <v>300653.41000000003</v>
      </c>
    </row>
    <row r="4535" spans="4:9" ht="12.75" customHeight="1" thickBot="1">
      <c r="D4535" s="7" t="s">
        <v>1378</v>
      </c>
      <c r="E4535" s="20" t="s">
        <v>1328</v>
      </c>
      <c r="F4535" s="20"/>
      <c r="G4535" s="3">
        <v>966000</v>
      </c>
      <c r="H4535" s="3">
        <v>0</v>
      </c>
      <c r="I4535" s="3">
        <f t="shared" si="201"/>
        <v>966000</v>
      </c>
    </row>
    <row r="4536" spans="5:9" ht="12.75" customHeight="1">
      <c r="E4536" s="21" t="s">
        <v>1085</v>
      </c>
      <c r="F4536" s="21"/>
      <c r="G4536" s="4"/>
      <c r="H4536" s="4"/>
      <c r="I4536" s="4"/>
    </row>
    <row r="4537" spans="4:9" ht="12.75" customHeight="1">
      <c r="D4537" s="7" t="s">
        <v>1211</v>
      </c>
      <c r="E4537" s="20" t="s">
        <v>1212</v>
      </c>
      <c r="F4537" s="20"/>
      <c r="G4537" s="3">
        <v>4809000</v>
      </c>
      <c r="I4537" s="3">
        <f>G4537+H4537</f>
        <v>4809000</v>
      </c>
    </row>
    <row r="4538" spans="4:9" ht="12.75" customHeight="1">
      <c r="D4538" s="7" t="s">
        <v>1223</v>
      </c>
      <c r="E4538" s="20" t="s">
        <v>1224</v>
      </c>
      <c r="F4538" s="20"/>
      <c r="H4538" s="3">
        <v>151000</v>
      </c>
      <c r="I4538" s="3">
        <f>G4538+H4538</f>
        <v>151000</v>
      </c>
    </row>
    <row r="4539" spans="4:9" ht="12.75" customHeight="1" thickBot="1">
      <c r="D4539" s="7" t="s">
        <v>1267</v>
      </c>
      <c r="E4539" s="20" t="s">
        <v>1355</v>
      </c>
      <c r="F4539" s="20"/>
      <c r="H4539" s="3">
        <v>22653.41</v>
      </c>
      <c r="I4539" s="3">
        <f>G4539+H4539</f>
        <v>22653.41</v>
      </c>
    </row>
    <row r="4540" spans="5:9" ht="12.75" customHeight="1" thickBot="1">
      <c r="E4540" s="23" t="s">
        <v>1086</v>
      </c>
      <c r="F4540" s="23"/>
      <c r="G4540" s="5">
        <f>SUM(G4537:G4539)</f>
        <v>4809000</v>
      </c>
      <c r="H4540" s="5">
        <f>SUM(H4537:H4539)</f>
        <v>173653.41</v>
      </c>
      <c r="I4540" s="5">
        <f>G4540+H4540</f>
        <v>4982653.41</v>
      </c>
    </row>
    <row r="4541" spans="5:9" ht="12.75" customHeight="1">
      <c r="E4541" s="21" t="s">
        <v>245</v>
      </c>
      <c r="F4541" s="21"/>
      <c r="G4541" s="4"/>
      <c r="H4541" s="4"/>
      <c r="I4541" s="4"/>
    </row>
    <row r="4542" spans="4:9" ht="12.75" customHeight="1">
      <c r="D4542" s="7" t="s">
        <v>1211</v>
      </c>
      <c r="E4542" s="20" t="s">
        <v>1212</v>
      </c>
      <c r="F4542" s="20"/>
      <c r="G4542" s="3">
        <v>4809000</v>
      </c>
      <c r="H4542" s="3">
        <v>0</v>
      </c>
      <c r="I4542" s="3">
        <f>G4542+H4542</f>
        <v>4809000</v>
      </c>
    </row>
    <row r="4543" spans="4:9" ht="12.75" customHeight="1">
      <c r="D4543" s="7" t="s">
        <v>1223</v>
      </c>
      <c r="E4543" s="20" t="s">
        <v>1224</v>
      </c>
      <c r="F4543" s="20"/>
      <c r="G4543" s="3">
        <v>0</v>
      </c>
      <c r="H4543" s="3">
        <v>151000</v>
      </c>
      <c r="I4543" s="3">
        <f>G4543+H4543</f>
        <v>151000</v>
      </c>
    </row>
    <row r="4544" spans="4:9" ht="12.75" customHeight="1" thickBot="1">
      <c r="D4544" s="7" t="s">
        <v>1267</v>
      </c>
      <c r="E4544" s="20" t="s">
        <v>1355</v>
      </c>
      <c r="F4544" s="20"/>
      <c r="G4544" s="3">
        <v>0</v>
      </c>
      <c r="H4544" s="3">
        <v>22653.41</v>
      </c>
      <c r="I4544" s="3">
        <f>G4544+H4544</f>
        <v>22653.41</v>
      </c>
    </row>
    <row r="4545" spans="5:9" ht="12.75" customHeight="1" thickBot="1">
      <c r="E4545" s="23" t="s">
        <v>246</v>
      </c>
      <c r="F4545" s="23"/>
      <c r="G4545" s="5">
        <f>SUM(G4542:G4544)</f>
        <v>4809000</v>
      </c>
      <c r="H4545" s="5">
        <f>SUM(H4542:H4544)</f>
        <v>173653.41</v>
      </c>
      <c r="I4545" s="5">
        <f>G4545+H4545</f>
        <v>4982653.41</v>
      </c>
    </row>
    <row r="4547" spans="1:6" ht="12.75" customHeight="1">
      <c r="A4547" s="6" t="s">
        <v>1205</v>
      </c>
      <c r="B4547" s="6" t="s">
        <v>1035</v>
      </c>
      <c r="C4547" s="6"/>
      <c r="D4547" s="8"/>
      <c r="E4547" s="22" t="s">
        <v>1036</v>
      </c>
      <c r="F4547" s="22"/>
    </row>
    <row r="4548" spans="1:6" ht="12.75" customHeight="1">
      <c r="A4548" s="6"/>
      <c r="B4548" s="6"/>
      <c r="C4548" s="6" t="s">
        <v>1209</v>
      </c>
      <c r="D4548" s="8"/>
      <c r="E4548" s="22" t="s">
        <v>1210</v>
      </c>
      <c r="F4548" s="22"/>
    </row>
    <row r="4549" spans="4:9" ht="12.75" customHeight="1">
      <c r="D4549" s="7" t="s">
        <v>1361</v>
      </c>
      <c r="E4549" s="20" t="s">
        <v>198</v>
      </c>
      <c r="F4549" s="20"/>
      <c r="G4549" s="3">
        <v>4834000</v>
      </c>
      <c r="H4549" s="3">
        <v>0</v>
      </c>
      <c r="I4549" s="3">
        <f aca="true" t="shared" si="202" ref="I4549:I4561">G4549+H4549</f>
        <v>4834000</v>
      </c>
    </row>
    <row r="4550" spans="4:9" ht="12.75" customHeight="1">
      <c r="D4550" s="7" t="s">
        <v>1362</v>
      </c>
      <c r="E4550" s="20" t="s">
        <v>1319</v>
      </c>
      <c r="F4550" s="20"/>
      <c r="G4550" s="3">
        <v>865000</v>
      </c>
      <c r="H4550" s="3">
        <v>0</v>
      </c>
      <c r="I4550" s="3">
        <f t="shared" si="202"/>
        <v>865000</v>
      </c>
    </row>
    <row r="4551" spans="4:9" ht="12.75" customHeight="1">
      <c r="D4551" s="7" t="s">
        <v>1372</v>
      </c>
      <c r="E4551" s="20" t="s">
        <v>1322</v>
      </c>
      <c r="F4551" s="20"/>
      <c r="G4551" s="3">
        <v>40000</v>
      </c>
      <c r="H4551" s="3">
        <v>12000</v>
      </c>
      <c r="I4551" s="3">
        <f t="shared" si="202"/>
        <v>52000</v>
      </c>
    </row>
    <row r="4552" spans="4:9" ht="12.75" customHeight="1">
      <c r="D4552" s="7" t="s">
        <v>1370</v>
      </c>
      <c r="E4552" s="20" t="s">
        <v>199</v>
      </c>
      <c r="F4552" s="20"/>
      <c r="G4552" s="3">
        <v>250000</v>
      </c>
      <c r="H4552" s="3">
        <v>0</v>
      </c>
      <c r="I4552" s="3">
        <f t="shared" si="202"/>
        <v>250000</v>
      </c>
    </row>
    <row r="4553" spans="4:9" ht="12.75" customHeight="1">
      <c r="D4553" s="7" t="s">
        <v>1363</v>
      </c>
      <c r="E4553" s="20" t="s">
        <v>1323</v>
      </c>
      <c r="F4553" s="20"/>
      <c r="G4553" s="3">
        <v>838000</v>
      </c>
      <c r="H4553" s="3">
        <v>11000</v>
      </c>
      <c r="I4553" s="3">
        <f t="shared" si="202"/>
        <v>849000</v>
      </c>
    </row>
    <row r="4554" spans="4:9" ht="12.75" customHeight="1">
      <c r="D4554" s="7" t="s">
        <v>1365</v>
      </c>
      <c r="E4554" s="20" t="s">
        <v>1321</v>
      </c>
      <c r="F4554" s="20"/>
      <c r="G4554" s="3">
        <v>85000</v>
      </c>
      <c r="H4554" s="3">
        <v>90000</v>
      </c>
      <c r="I4554" s="3">
        <f t="shared" si="202"/>
        <v>175000</v>
      </c>
    </row>
    <row r="4555" spans="4:9" ht="12.75" customHeight="1">
      <c r="D4555" s="7" t="s">
        <v>1367</v>
      </c>
      <c r="E4555" s="20" t="s">
        <v>1324</v>
      </c>
      <c r="F4555" s="20"/>
      <c r="G4555" s="3">
        <v>120000</v>
      </c>
      <c r="H4555" s="3">
        <v>252222.13</v>
      </c>
      <c r="I4555" s="3">
        <f t="shared" si="202"/>
        <v>372222.13</v>
      </c>
    </row>
    <row r="4556" spans="4:9" ht="12.75" customHeight="1">
      <c r="D4556" s="7" t="s">
        <v>1375</v>
      </c>
      <c r="E4556" s="20" t="s">
        <v>202</v>
      </c>
      <c r="F4556" s="20"/>
      <c r="G4556" s="3">
        <v>142000</v>
      </c>
      <c r="H4556" s="3">
        <v>161130</v>
      </c>
      <c r="I4556" s="3">
        <f t="shared" si="202"/>
        <v>303130</v>
      </c>
    </row>
    <row r="4557" spans="4:9" ht="12.75" customHeight="1">
      <c r="D4557" s="7" t="s">
        <v>1376</v>
      </c>
      <c r="E4557" s="20" t="s">
        <v>1326</v>
      </c>
      <c r="F4557" s="20"/>
      <c r="G4557" s="3">
        <v>484000</v>
      </c>
      <c r="H4557" s="3">
        <v>85000</v>
      </c>
      <c r="I4557" s="3">
        <f t="shared" si="202"/>
        <v>569000</v>
      </c>
    </row>
    <row r="4558" spans="4:9" ht="12.75" customHeight="1">
      <c r="D4558" s="7" t="s">
        <v>1185</v>
      </c>
      <c r="E4558" s="20" t="s">
        <v>205</v>
      </c>
      <c r="F4558" s="20"/>
      <c r="G4558" s="3">
        <v>0</v>
      </c>
      <c r="H4558" s="3">
        <v>18000</v>
      </c>
      <c r="I4558" s="3">
        <f t="shared" si="202"/>
        <v>18000</v>
      </c>
    </row>
    <row r="4559" spans="4:9" ht="12.75" customHeight="1">
      <c r="D4559" s="7" t="s">
        <v>1379</v>
      </c>
      <c r="E4559" s="20" t="s">
        <v>1332</v>
      </c>
      <c r="F4559" s="20"/>
      <c r="G4559" s="3">
        <v>0</v>
      </c>
      <c r="H4559" s="3">
        <v>12000</v>
      </c>
      <c r="I4559" s="3">
        <f t="shared" si="202"/>
        <v>12000</v>
      </c>
    </row>
    <row r="4560" spans="4:9" ht="12.75" customHeight="1">
      <c r="D4560" s="7" t="s">
        <v>1193</v>
      </c>
      <c r="E4560" s="20" t="s">
        <v>211</v>
      </c>
      <c r="F4560" s="20"/>
      <c r="G4560" s="3">
        <v>30000</v>
      </c>
      <c r="H4560" s="3">
        <v>0</v>
      </c>
      <c r="I4560" s="3">
        <f t="shared" si="202"/>
        <v>30000</v>
      </c>
    </row>
    <row r="4561" spans="4:9" ht="12.75" customHeight="1" thickBot="1">
      <c r="D4561" s="7" t="s">
        <v>1378</v>
      </c>
      <c r="E4561" s="20" t="s">
        <v>1328</v>
      </c>
      <c r="F4561" s="20"/>
      <c r="G4561" s="3">
        <v>92000</v>
      </c>
      <c r="H4561" s="3">
        <v>0</v>
      </c>
      <c r="I4561" s="3">
        <f t="shared" si="202"/>
        <v>92000</v>
      </c>
    </row>
    <row r="4562" spans="5:9" ht="12.75" customHeight="1">
      <c r="E4562" s="21" t="s">
        <v>1085</v>
      </c>
      <c r="F4562" s="21"/>
      <c r="G4562" s="4"/>
      <c r="H4562" s="4"/>
      <c r="I4562" s="4"/>
    </row>
    <row r="4563" spans="4:9" ht="12.75" customHeight="1">
      <c r="D4563" s="7" t="s">
        <v>1211</v>
      </c>
      <c r="E4563" s="20" t="s">
        <v>1212</v>
      </c>
      <c r="F4563" s="20"/>
      <c r="G4563" s="3">
        <v>7780000</v>
      </c>
      <c r="I4563" s="3">
        <f>G4563+H4563</f>
        <v>7780000</v>
      </c>
    </row>
    <row r="4564" spans="4:9" ht="12.75" customHeight="1">
      <c r="D4564" s="7" t="s">
        <v>1223</v>
      </c>
      <c r="E4564" s="20" t="s">
        <v>1224</v>
      </c>
      <c r="F4564" s="20"/>
      <c r="H4564" s="3">
        <v>613130</v>
      </c>
      <c r="I4564" s="3">
        <f>G4564+H4564</f>
        <v>613130</v>
      </c>
    </row>
    <row r="4565" spans="4:9" ht="12.75" customHeight="1" thickBot="1">
      <c r="D4565" s="7" t="s">
        <v>1267</v>
      </c>
      <c r="E4565" s="20" t="s">
        <v>1355</v>
      </c>
      <c r="F4565" s="20"/>
      <c r="H4565" s="3">
        <v>28222.13</v>
      </c>
      <c r="I4565" s="3">
        <f>G4565+H4565</f>
        <v>28222.13</v>
      </c>
    </row>
    <row r="4566" spans="5:9" ht="12.75" customHeight="1" thickBot="1">
      <c r="E4566" s="23" t="s">
        <v>1086</v>
      </c>
      <c r="F4566" s="23"/>
      <c r="G4566" s="5">
        <f>SUM(G4563:G4565)</f>
        <v>7780000</v>
      </c>
      <c r="H4566" s="5">
        <f>SUM(H4563:H4565)</f>
        <v>641352.13</v>
      </c>
      <c r="I4566" s="5">
        <f>G4566+H4566</f>
        <v>8421352.13</v>
      </c>
    </row>
    <row r="4567" spans="5:9" ht="12.75" customHeight="1">
      <c r="E4567" s="21" t="s">
        <v>247</v>
      </c>
      <c r="F4567" s="21"/>
      <c r="G4567" s="4"/>
      <c r="H4567" s="4"/>
      <c r="I4567" s="4"/>
    </row>
    <row r="4568" spans="4:9" ht="12.75" customHeight="1">
      <c r="D4568" s="7" t="s">
        <v>1211</v>
      </c>
      <c r="E4568" s="20" t="s">
        <v>1212</v>
      </c>
      <c r="F4568" s="20"/>
      <c r="G4568" s="3">
        <v>7780000</v>
      </c>
      <c r="H4568" s="3">
        <v>0</v>
      </c>
      <c r="I4568" s="3">
        <f>G4568+H4568</f>
        <v>7780000</v>
      </c>
    </row>
    <row r="4569" spans="4:9" ht="12.75" customHeight="1">
      <c r="D4569" s="7" t="s">
        <v>1223</v>
      </c>
      <c r="E4569" s="20" t="s">
        <v>1224</v>
      </c>
      <c r="F4569" s="20"/>
      <c r="G4569" s="3">
        <v>0</v>
      </c>
      <c r="H4569" s="3">
        <v>613130</v>
      </c>
      <c r="I4569" s="3">
        <f>G4569+H4569</f>
        <v>613130</v>
      </c>
    </row>
    <row r="4570" spans="4:9" ht="12.75" customHeight="1" thickBot="1">
      <c r="D4570" s="7" t="s">
        <v>1267</v>
      </c>
      <c r="E4570" s="20" t="s">
        <v>1355</v>
      </c>
      <c r="F4570" s="20"/>
      <c r="G4570" s="3">
        <v>0</v>
      </c>
      <c r="H4570" s="3">
        <v>28222.13</v>
      </c>
      <c r="I4570" s="3">
        <f>G4570+H4570</f>
        <v>28222.13</v>
      </c>
    </row>
    <row r="4571" spans="5:9" ht="12.75" customHeight="1" thickBot="1">
      <c r="E4571" s="23" t="s">
        <v>248</v>
      </c>
      <c r="F4571" s="23"/>
      <c r="G4571" s="5">
        <f>SUM(G4568:G4570)</f>
        <v>7780000</v>
      </c>
      <c r="H4571" s="5">
        <f>SUM(H4568:H4570)</f>
        <v>641352.13</v>
      </c>
      <c r="I4571" s="5">
        <f>G4571+H4571</f>
        <v>8421352.13</v>
      </c>
    </row>
    <row r="4573" spans="1:6" ht="12.75" customHeight="1">
      <c r="A4573" s="6" t="s">
        <v>1205</v>
      </c>
      <c r="B4573" s="6" t="s">
        <v>1037</v>
      </c>
      <c r="C4573" s="6"/>
      <c r="D4573" s="8"/>
      <c r="E4573" s="22" t="s">
        <v>1038</v>
      </c>
      <c r="F4573" s="22"/>
    </row>
    <row r="4574" spans="1:6" ht="12.75" customHeight="1">
      <c r="A4574" s="6"/>
      <c r="B4574" s="6"/>
      <c r="C4574" s="6" t="s">
        <v>1209</v>
      </c>
      <c r="D4574" s="8"/>
      <c r="E4574" s="22" t="s">
        <v>1210</v>
      </c>
      <c r="F4574" s="22"/>
    </row>
    <row r="4575" spans="4:9" ht="12.75" customHeight="1">
      <c r="D4575" s="7" t="s">
        <v>1361</v>
      </c>
      <c r="E4575" s="20" t="s">
        <v>198</v>
      </c>
      <c r="F4575" s="20"/>
      <c r="G4575" s="3">
        <v>2612000</v>
      </c>
      <c r="H4575" s="3">
        <v>0</v>
      </c>
      <c r="I4575" s="3">
        <f aca="true" t="shared" si="203" ref="I4575:I4587">G4575+H4575</f>
        <v>2612000</v>
      </c>
    </row>
    <row r="4576" spans="4:9" ht="12.75" customHeight="1">
      <c r="D4576" s="7" t="s">
        <v>1362</v>
      </c>
      <c r="E4576" s="20" t="s">
        <v>1319</v>
      </c>
      <c r="F4576" s="20"/>
      <c r="G4576" s="3">
        <v>467000</v>
      </c>
      <c r="H4576" s="3">
        <v>0</v>
      </c>
      <c r="I4576" s="3">
        <f t="shared" si="203"/>
        <v>467000</v>
      </c>
    </row>
    <row r="4577" spans="4:9" ht="12.75" customHeight="1">
      <c r="D4577" s="7" t="s">
        <v>1369</v>
      </c>
      <c r="E4577" s="20" t="s">
        <v>1320</v>
      </c>
      <c r="F4577" s="20"/>
      <c r="G4577" s="3">
        <v>42000</v>
      </c>
      <c r="H4577" s="3">
        <v>12000</v>
      </c>
      <c r="I4577" s="3">
        <f t="shared" si="203"/>
        <v>54000</v>
      </c>
    </row>
    <row r="4578" spans="4:9" ht="12.75" customHeight="1">
      <c r="D4578" s="7" t="s">
        <v>1372</v>
      </c>
      <c r="E4578" s="20" t="s">
        <v>1322</v>
      </c>
      <c r="F4578" s="20"/>
      <c r="G4578" s="3">
        <v>10000</v>
      </c>
      <c r="H4578" s="3">
        <v>0</v>
      </c>
      <c r="I4578" s="3">
        <f t="shared" si="203"/>
        <v>10000</v>
      </c>
    </row>
    <row r="4579" spans="4:9" ht="12.75" customHeight="1">
      <c r="D4579" s="7" t="s">
        <v>1370</v>
      </c>
      <c r="E4579" s="20" t="s">
        <v>199</v>
      </c>
      <c r="F4579" s="20"/>
      <c r="G4579" s="3">
        <v>10000</v>
      </c>
      <c r="H4579" s="3">
        <v>0</v>
      </c>
      <c r="I4579" s="3">
        <f t="shared" si="203"/>
        <v>10000</v>
      </c>
    </row>
    <row r="4580" spans="4:9" ht="12.75" customHeight="1">
      <c r="D4580" s="7" t="s">
        <v>1373</v>
      </c>
      <c r="E4580" s="20" t="s">
        <v>200</v>
      </c>
      <c r="F4580" s="20"/>
      <c r="G4580" s="3">
        <v>0</v>
      </c>
      <c r="H4580" s="3">
        <v>12000</v>
      </c>
      <c r="I4580" s="3">
        <f t="shared" si="203"/>
        <v>12000</v>
      </c>
    </row>
    <row r="4581" spans="4:9" ht="12.75" customHeight="1">
      <c r="D4581" s="7" t="s">
        <v>1363</v>
      </c>
      <c r="E4581" s="20" t="s">
        <v>1323</v>
      </c>
      <c r="F4581" s="20"/>
      <c r="G4581" s="3">
        <v>400000</v>
      </c>
      <c r="H4581" s="3">
        <v>50000</v>
      </c>
      <c r="I4581" s="3">
        <f t="shared" si="203"/>
        <v>450000</v>
      </c>
    </row>
    <row r="4582" spans="4:9" ht="12.75" customHeight="1">
      <c r="D4582" s="7" t="s">
        <v>1365</v>
      </c>
      <c r="E4582" s="20" t="s">
        <v>1321</v>
      </c>
      <c r="F4582" s="20"/>
      <c r="G4582" s="3">
        <v>70000</v>
      </c>
      <c r="H4582" s="3">
        <v>72000</v>
      </c>
      <c r="I4582" s="3">
        <f t="shared" si="203"/>
        <v>142000</v>
      </c>
    </row>
    <row r="4583" spans="4:9" ht="12.75" customHeight="1">
      <c r="D4583" s="7" t="s">
        <v>1367</v>
      </c>
      <c r="E4583" s="20" t="s">
        <v>1324</v>
      </c>
      <c r="F4583" s="20"/>
      <c r="G4583" s="3">
        <v>245000</v>
      </c>
      <c r="H4583" s="3">
        <v>67925.92</v>
      </c>
      <c r="I4583" s="3">
        <f t="shared" si="203"/>
        <v>312925.92</v>
      </c>
    </row>
    <row r="4584" spans="4:9" ht="12.75" customHeight="1">
      <c r="D4584" s="7" t="s">
        <v>1374</v>
      </c>
      <c r="E4584" s="20" t="s">
        <v>1325</v>
      </c>
      <c r="F4584" s="20"/>
      <c r="G4584" s="3">
        <v>0</v>
      </c>
      <c r="H4584" s="3">
        <v>12000</v>
      </c>
      <c r="I4584" s="3">
        <f t="shared" si="203"/>
        <v>12000</v>
      </c>
    </row>
    <row r="4585" spans="4:9" ht="12.75" customHeight="1">
      <c r="D4585" s="7" t="s">
        <v>1375</v>
      </c>
      <c r="E4585" s="20" t="s">
        <v>202</v>
      </c>
      <c r="F4585" s="20"/>
      <c r="G4585" s="3">
        <v>62000</v>
      </c>
      <c r="H4585" s="3">
        <v>25000</v>
      </c>
      <c r="I4585" s="3">
        <f t="shared" si="203"/>
        <v>87000</v>
      </c>
    </row>
    <row r="4586" spans="4:9" ht="12.75" customHeight="1">
      <c r="D4586" s="7" t="s">
        <v>1376</v>
      </c>
      <c r="E4586" s="20" t="s">
        <v>1326</v>
      </c>
      <c r="F4586" s="20"/>
      <c r="G4586" s="3">
        <v>300000</v>
      </c>
      <c r="H4586" s="3">
        <v>90000</v>
      </c>
      <c r="I4586" s="3">
        <f t="shared" si="203"/>
        <v>390000</v>
      </c>
    </row>
    <row r="4587" spans="4:9" ht="12.75" customHeight="1" thickBot="1">
      <c r="D4587" s="7" t="s">
        <v>1378</v>
      </c>
      <c r="E4587" s="20" t="s">
        <v>1328</v>
      </c>
      <c r="F4587" s="20"/>
      <c r="G4587" s="3">
        <v>33000</v>
      </c>
      <c r="H4587" s="3">
        <v>25000</v>
      </c>
      <c r="I4587" s="3">
        <f t="shared" si="203"/>
        <v>58000</v>
      </c>
    </row>
    <row r="4588" spans="5:9" ht="12.75" customHeight="1">
      <c r="E4588" s="21" t="s">
        <v>1085</v>
      </c>
      <c r="F4588" s="21"/>
      <c r="G4588" s="4"/>
      <c r="H4588" s="4"/>
      <c r="I4588" s="4"/>
    </row>
    <row r="4589" spans="4:9" ht="12.75" customHeight="1">
      <c r="D4589" s="7" t="s">
        <v>1211</v>
      </c>
      <c r="E4589" s="20" t="s">
        <v>1212</v>
      </c>
      <c r="F4589" s="20"/>
      <c r="G4589" s="3">
        <v>4251000</v>
      </c>
      <c r="I4589" s="3">
        <f>G4589+H4589</f>
        <v>4251000</v>
      </c>
    </row>
    <row r="4590" spans="4:9" ht="12.75" customHeight="1">
      <c r="D4590" s="7" t="s">
        <v>1223</v>
      </c>
      <c r="E4590" s="20" t="s">
        <v>1224</v>
      </c>
      <c r="F4590" s="20"/>
      <c r="H4590" s="3">
        <v>274000</v>
      </c>
      <c r="I4590" s="3">
        <f>G4590+H4590</f>
        <v>274000</v>
      </c>
    </row>
    <row r="4591" spans="4:9" ht="12.75" customHeight="1" thickBot="1">
      <c r="D4591" s="7" t="s">
        <v>1267</v>
      </c>
      <c r="E4591" s="20" t="s">
        <v>1355</v>
      </c>
      <c r="F4591" s="20"/>
      <c r="H4591" s="3">
        <v>91925.92</v>
      </c>
      <c r="I4591" s="3">
        <f>G4591+H4591</f>
        <v>91925.92</v>
      </c>
    </row>
    <row r="4592" spans="5:9" ht="12.75" customHeight="1" thickBot="1">
      <c r="E4592" s="23" t="s">
        <v>1086</v>
      </c>
      <c r="F4592" s="23"/>
      <c r="G4592" s="5">
        <f>SUM(G4589:G4591)</f>
        <v>4251000</v>
      </c>
      <c r="H4592" s="5">
        <f>SUM(H4589:H4591)</f>
        <v>365925.92</v>
      </c>
      <c r="I4592" s="5">
        <f>G4592+H4592</f>
        <v>4616925.92</v>
      </c>
    </row>
    <row r="4593" spans="5:9" ht="12.75" customHeight="1">
      <c r="E4593" s="21" t="s">
        <v>249</v>
      </c>
      <c r="F4593" s="21"/>
      <c r="G4593" s="4"/>
      <c r="H4593" s="4"/>
      <c r="I4593" s="4"/>
    </row>
    <row r="4594" spans="4:9" ht="12.75" customHeight="1">
      <c r="D4594" s="7" t="s">
        <v>1211</v>
      </c>
      <c r="E4594" s="20" t="s">
        <v>1212</v>
      </c>
      <c r="F4594" s="20"/>
      <c r="G4594" s="3">
        <v>4251000</v>
      </c>
      <c r="H4594" s="3">
        <v>0</v>
      </c>
      <c r="I4594" s="3">
        <f>G4594+H4594</f>
        <v>4251000</v>
      </c>
    </row>
    <row r="4595" spans="4:9" ht="12.75" customHeight="1">
      <c r="D4595" s="7" t="s">
        <v>1223</v>
      </c>
      <c r="E4595" s="20" t="s">
        <v>1224</v>
      </c>
      <c r="F4595" s="20"/>
      <c r="G4595" s="3">
        <v>0</v>
      </c>
      <c r="H4595" s="3">
        <v>274000</v>
      </c>
      <c r="I4595" s="3">
        <f>G4595+H4595</f>
        <v>274000</v>
      </c>
    </row>
    <row r="4596" spans="4:9" ht="12.75" customHeight="1" thickBot="1">
      <c r="D4596" s="7" t="s">
        <v>1267</v>
      </c>
      <c r="E4596" s="20" t="s">
        <v>1355</v>
      </c>
      <c r="F4596" s="20"/>
      <c r="G4596" s="3">
        <v>0</v>
      </c>
      <c r="H4596" s="3">
        <v>91925.92</v>
      </c>
      <c r="I4596" s="3">
        <f>G4596+H4596</f>
        <v>91925.92</v>
      </c>
    </row>
    <row r="4597" spans="5:9" ht="12.75" customHeight="1" thickBot="1">
      <c r="E4597" s="23" t="s">
        <v>250</v>
      </c>
      <c r="F4597" s="23"/>
      <c r="G4597" s="5">
        <f>SUM(G4594:G4596)</f>
        <v>4251000</v>
      </c>
      <c r="H4597" s="5">
        <f>SUM(H4594:H4596)</f>
        <v>365925.92</v>
      </c>
      <c r="I4597" s="5">
        <f>G4597+H4597</f>
        <v>4616925.92</v>
      </c>
    </row>
    <row r="4599" spans="1:6" ht="12.75" customHeight="1">
      <c r="A4599" s="6" t="s">
        <v>1205</v>
      </c>
      <c r="B4599" s="6" t="s">
        <v>1039</v>
      </c>
      <c r="C4599" s="6"/>
      <c r="D4599" s="8"/>
      <c r="E4599" s="22" t="s">
        <v>1040</v>
      </c>
      <c r="F4599" s="22"/>
    </row>
    <row r="4600" spans="1:6" ht="12.75" customHeight="1">
      <c r="A4600" s="6"/>
      <c r="B4600" s="6"/>
      <c r="C4600" s="6" t="s">
        <v>1209</v>
      </c>
      <c r="D4600" s="8"/>
      <c r="E4600" s="22" t="s">
        <v>1210</v>
      </c>
      <c r="F4600" s="22"/>
    </row>
    <row r="4601" spans="4:9" ht="12.75" customHeight="1">
      <c r="D4601" s="7" t="s">
        <v>1361</v>
      </c>
      <c r="E4601" s="20" t="s">
        <v>198</v>
      </c>
      <c r="F4601" s="20"/>
      <c r="G4601" s="3">
        <v>2931000</v>
      </c>
      <c r="H4601" s="3">
        <v>0</v>
      </c>
      <c r="I4601" s="3">
        <f aca="true" t="shared" si="204" ref="I4601:I4612">G4601+H4601</f>
        <v>2931000</v>
      </c>
    </row>
    <row r="4602" spans="4:9" ht="12.75" customHeight="1">
      <c r="D4602" s="7" t="s">
        <v>1362</v>
      </c>
      <c r="E4602" s="20" t="s">
        <v>1319</v>
      </c>
      <c r="F4602" s="20"/>
      <c r="G4602" s="3">
        <v>525000</v>
      </c>
      <c r="H4602" s="3">
        <v>0</v>
      </c>
      <c r="I4602" s="3">
        <f t="shared" si="204"/>
        <v>525000</v>
      </c>
    </row>
    <row r="4603" spans="4:9" ht="12.75" customHeight="1">
      <c r="D4603" s="7" t="s">
        <v>1369</v>
      </c>
      <c r="E4603" s="20" t="s">
        <v>1320</v>
      </c>
      <c r="F4603" s="20"/>
      <c r="G4603" s="3">
        <v>10000</v>
      </c>
      <c r="H4603" s="3">
        <v>0</v>
      </c>
      <c r="I4603" s="3">
        <f t="shared" si="204"/>
        <v>10000</v>
      </c>
    </row>
    <row r="4604" spans="4:9" ht="12.75" customHeight="1">
      <c r="D4604" s="7" t="s">
        <v>1372</v>
      </c>
      <c r="E4604" s="20" t="s">
        <v>1322</v>
      </c>
      <c r="F4604" s="20"/>
      <c r="G4604" s="3">
        <v>10000</v>
      </c>
      <c r="H4604" s="3">
        <v>0</v>
      </c>
      <c r="I4604" s="3">
        <f t="shared" si="204"/>
        <v>10000</v>
      </c>
    </row>
    <row r="4605" spans="4:9" ht="12.75" customHeight="1">
      <c r="D4605" s="7" t="s">
        <v>1370</v>
      </c>
      <c r="E4605" s="20" t="s">
        <v>199</v>
      </c>
      <c r="F4605" s="20"/>
      <c r="G4605" s="3">
        <v>53000</v>
      </c>
      <c r="H4605" s="3">
        <v>0</v>
      </c>
      <c r="I4605" s="3">
        <f t="shared" si="204"/>
        <v>53000</v>
      </c>
    </row>
    <row r="4606" spans="4:9" ht="12.75" customHeight="1">
      <c r="D4606" s="7" t="s">
        <v>1363</v>
      </c>
      <c r="E4606" s="20" t="s">
        <v>1323</v>
      </c>
      <c r="F4606" s="20"/>
      <c r="G4606" s="3">
        <v>600000</v>
      </c>
      <c r="H4606" s="3">
        <v>94000</v>
      </c>
      <c r="I4606" s="3">
        <f t="shared" si="204"/>
        <v>694000</v>
      </c>
    </row>
    <row r="4607" spans="4:9" ht="12.75" customHeight="1">
      <c r="D4607" s="7" t="s">
        <v>1365</v>
      </c>
      <c r="E4607" s="20" t="s">
        <v>1321</v>
      </c>
      <c r="F4607" s="20"/>
      <c r="G4607" s="3">
        <v>30000</v>
      </c>
      <c r="H4607" s="3">
        <v>22000</v>
      </c>
      <c r="I4607" s="3">
        <f t="shared" si="204"/>
        <v>52000</v>
      </c>
    </row>
    <row r="4608" spans="4:9" ht="12.75" customHeight="1">
      <c r="D4608" s="7" t="s">
        <v>1367</v>
      </c>
      <c r="E4608" s="20" t="s">
        <v>1324</v>
      </c>
      <c r="F4608" s="20"/>
      <c r="G4608" s="3">
        <v>223000</v>
      </c>
      <c r="H4608" s="3">
        <v>354326.29</v>
      </c>
      <c r="I4608" s="3">
        <f t="shared" si="204"/>
        <v>577326.29</v>
      </c>
    </row>
    <row r="4609" spans="4:9" ht="12.75" customHeight="1">
      <c r="D4609" s="7" t="s">
        <v>1375</v>
      </c>
      <c r="E4609" s="20" t="s">
        <v>202</v>
      </c>
      <c r="F4609" s="20"/>
      <c r="G4609" s="3">
        <v>200000</v>
      </c>
      <c r="H4609" s="3">
        <v>70000</v>
      </c>
      <c r="I4609" s="3">
        <f t="shared" si="204"/>
        <v>270000</v>
      </c>
    </row>
    <row r="4610" spans="4:9" ht="12.75" customHeight="1">
      <c r="D4610" s="7" t="s">
        <v>1376</v>
      </c>
      <c r="E4610" s="20" t="s">
        <v>1326</v>
      </c>
      <c r="F4610" s="20"/>
      <c r="G4610" s="3">
        <v>305000</v>
      </c>
      <c r="H4610" s="3">
        <v>50000</v>
      </c>
      <c r="I4610" s="3">
        <f t="shared" si="204"/>
        <v>355000</v>
      </c>
    </row>
    <row r="4611" spans="4:9" ht="12.75" customHeight="1">
      <c r="D4611" s="7" t="s">
        <v>1193</v>
      </c>
      <c r="E4611" s="20" t="s">
        <v>211</v>
      </c>
      <c r="F4611" s="20"/>
      <c r="G4611" s="3">
        <v>0</v>
      </c>
      <c r="H4611" s="3">
        <v>8000</v>
      </c>
      <c r="I4611" s="3">
        <f t="shared" si="204"/>
        <v>8000</v>
      </c>
    </row>
    <row r="4612" spans="4:9" ht="12.75" customHeight="1" thickBot="1">
      <c r="D4612" s="7" t="s">
        <v>1378</v>
      </c>
      <c r="E4612" s="20" t="s">
        <v>1328</v>
      </c>
      <c r="F4612" s="20"/>
      <c r="G4612" s="3">
        <v>10000</v>
      </c>
      <c r="H4612" s="3">
        <v>42000</v>
      </c>
      <c r="I4612" s="3">
        <f t="shared" si="204"/>
        <v>52000</v>
      </c>
    </row>
    <row r="4613" spans="5:9" ht="12.75" customHeight="1">
      <c r="E4613" s="21" t="s">
        <v>1085</v>
      </c>
      <c r="F4613" s="21"/>
      <c r="G4613" s="4"/>
      <c r="H4613" s="4"/>
      <c r="I4613" s="4"/>
    </row>
    <row r="4614" spans="4:9" ht="12.75" customHeight="1">
      <c r="D4614" s="7" t="s">
        <v>1211</v>
      </c>
      <c r="E4614" s="20" t="s">
        <v>1212</v>
      </c>
      <c r="F4614" s="20"/>
      <c r="G4614" s="3">
        <v>4897000</v>
      </c>
      <c r="I4614" s="3">
        <f>G4614+H4614</f>
        <v>4897000</v>
      </c>
    </row>
    <row r="4615" spans="4:9" ht="12.75" customHeight="1">
      <c r="D4615" s="7" t="s">
        <v>1223</v>
      </c>
      <c r="E4615" s="20" t="s">
        <v>1224</v>
      </c>
      <c r="F4615" s="20"/>
      <c r="H4615" s="3">
        <v>575000</v>
      </c>
      <c r="I4615" s="3">
        <f>G4615+H4615</f>
        <v>575000</v>
      </c>
    </row>
    <row r="4616" spans="4:9" ht="12.75" customHeight="1" thickBot="1">
      <c r="D4616" s="7" t="s">
        <v>1267</v>
      </c>
      <c r="E4616" s="20" t="s">
        <v>1355</v>
      </c>
      <c r="F4616" s="20"/>
      <c r="H4616" s="3">
        <v>65326.29</v>
      </c>
      <c r="I4616" s="3">
        <f>G4616+H4616</f>
        <v>65326.29</v>
      </c>
    </row>
    <row r="4617" spans="5:9" ht="12.75" customHeight="1" thickBot="1">
      <c r="E4617" s="23" t="s">
        <v>1086</v>
      </c>
      <c r="F4617" s="23"/>
      <c r="G4617" s="5">
        <f>SUM(G4614:G4616)</f>
        <v>4897000</v>
      </c>
      <c r="H4617" s="5">
        <f>SUM(H4614:H4616)</f>
        <v>640326.29</v>
      </c>
      <c r="I4617" s="5">
        <f>G4617+H4617</f>
        <v>5537326.29</v>
      </c>
    </row>
    <row r="4618" spans="5:9" ht="12.75" customHeight="1">
      <c r="E4618" s="21" t="s">
        <v>251</v>
      </c>
      <c r="F4618" s="21"/>
      <c r="G4618" s="4"/>
      <c r="H4618" s="4"/>
      <c r="I4618" s="4"/>
    </row>
    <row r="4619" spans="4:9" ht="12.75" customHeight="1">
      <c r="D4619" s="7" t="s">
        <v>1211</v>
      </c>
      <c r="E4619" s="20" t="s">
        <v>1212</v>
      </c>
      <c r="F4619" s="20"/>
      <c r="G4619" s="3">
        <v>4897000</v>
      </c>
      <c r="H4619" s="3">
        <v>0</v>
      </c>
      <c r="I4619" s="3">
        <f>G4619+H4619</f>
        <v>4897000</v>
      </c>
    </row>
    <row r="4620" spans="4:9" ht="12.75" customHeight="1">
      <c r="D4620" s="7" t="s">
        <v>1223</v>
      </c>
      <c r="E4620" s="20" t="s">
        <v>1224</v>
      </c>
      <c r="F4620" s="20"/>
      <c r="G4620" s="3">
        <v>0</v>
      </c>
      <c r="H4620" s="3">
        <v>575000</v>
      </c>
      <c r="I4620" s="3">
        <f>G4620+H4620</f>
        <v>575000</v>
      </c>
    </row>
    <row r="4621" spans="4:9" ht="12.75" customHeight="1" thickBot="1">
      <c r="D4621" s="7" t="s">
        <v>1267</v>
      </c>
      <c r="E4621" s="20" t="s">
        <v>1355</v>
      </c>
      <c r="F4621" s="20"/>
      <c r="G4621" s="3">
        <v>0</v>
      </c>
      <c r="H4621" s="3">
        <v>65326.29</v>
      </c>
      <c r="I4621" s="3">
        <f>G4621+H4621</f>
        <v>65326.29</v>
      </c>
    </row>
    <row r="4622" spans="5:9" ht="12.75" customHeight="1" thickBot="1">
      <c r="E4622" s="23" t="s">
        <v>252</v>
      </c>
      <c r="F4622" s="23"/>
      <c r="G4622" s="5">
        <f>SUM(G4619:G4621)</f>
        <v>4897000</v>
      </c>
      <c r="H4622" s="5">
        <f>SUM(H4619:H4621)</f>
        <v>640326.29</v>
      </c>
      <c r="I4622" s="5">
        <f>G4622+H4622</f>
        <v>5537326.29</v>
      </c>
    </row>
    <row r="4624" spans="1:6" ht="12.75" customHeight="1">
      <c r="A4624" s="6" t="s">
        <v>1205</v>
      </c>
      <c r="B4624" s="6" t="s">
        <v>1041</v>
      </c>
      <c r="C4624" s="6"/>
      <c r="D4624" s="8"/>
      <c r="E4624" s="22" t="s">
        <v>1042</v>
      </c>
      <c r="F4624" s="22"/>
    </row>
    <row r="4625" spans="1:6" ht="12.75" customHeight="1">
      <c r="A4625" s="6"/>
      <c r="B4625" s="6"/>
      <c r="C4625" s="6" t="s">
        <v>1209</v>
      </c>
      <c r="D4625" s="8"/>
      <c r="E4625" s="22" t="s">
        <v>1210</v>
      </c>
      <c r="F4625" s="22"/>
    </row>
    <row r="4626" spans="4:9" ht="12.75" customHeight="1">
      <c r="D4626" s="7" t="s">
        <v>1361</v>
      </c>
      <c r="E4626" s="20" t="s">
        <v>198</v>
      </c>
      <c r="F4626" s="20"/>
      <c r="G4626" s="3">
        <v>2852000</v>
      </c>
      <c r="H4626" s="3">
        <v>0</v>
      </c>
      <c r="I4626" s="3">
        <f aca="true" t="shared" si="205" ref="I4626:I4637">G4626+H4626</f>
        <v>2852000</v>
      </c>
    </row>
    <row r="4627" spans="4:9" ht="12.75" customHeight="1">
      <c r="D4627" s="7" t="s">
        <v>1362</v>
      </c>
      <c r="E4627" s="20" t="s">
        <v>1319</v>
      </c>
      <c r="F4627" s="20"/>
      <c r="G4627" s="3">
        <v>511000</v>
      </c>
      <c r="H4627" s="3">
        <v>0</v>
      </c>
      <c r="I4627" s="3">
        <f t="shared" si="205"/>
        <v>511000</v>
      </c>
    </row>
    <row r="4628" spans="4:9" ht="12.75" customHeight="1">
      <c r="D4628" s="7" t="s">
        <v>1369</v>
      </c>
      <c r="E4628" s="20" t="s">
        <v>1320</v>
      </c>
      <c r="F4628" s="20"/>
      <c r="G4628" s="3">
        <v>10000</v>
      </c>
      <c r="H4628" s="3">
        <v>0</v>
      </c>
      <c r="I4628" s="3">
        <f t="shared" si="205"/>
        <v>10000</v>
      </c>
    </row>
    <row r="4629" spans="4:9" ht="12.75" customHeight="1">
      <c r="D4629" s="7" t="s">
        <v>1372</v>
      </c>
      <c r="E4629" s="20" t="s">
        <v>1322</v>
      </c>
      <c r="F4629" s="20"/>
      <c r="G4629" s="3">
        <v>50000</v>
      </c>
      <c r="H4629" s="3">
        <v>0</v>
      </c>
      <c r="I4629" s="3">
        <f t="shared" si="205"/>
        <v>50000</v>
      </c>
    </row>
    <row r="4630" spans="4:9" ht="12.75" customHeight="1">
      <c r="D4630" s="7" t="s">
        <v>1370</v>
      </c>
      <c r="E4630" s="20" t="s">
        <v>199</v>
      </c>
      <c r="F4630" s="20"/>
      <c r="G4630" s="3">
        <v>67000</v>
      </c>
      <c r="H4630" s="3">
        <v>0</v>
      </c>
      <c r="I4630" s="3">
        <f t="shared" si="205"/>
        <v>67000</v>
      </c>
    </row>
    <row r="4631" spans="4:9" ht="12.75" customHeight="1">
      <c r="D4631" s="7" t="s">
        <v>1363</v>
      </c>
      <c r="E4631" s="20" t="s">
        <v>1323</v>
      </c>
      <c r="F4631" s="20"/>
      <c r="G4631" s="3">
        <v>650000</v>
      </c>
      <c r="H4631" s="3">
        <v>25000</v>
      </c>
      <c r="I4631" s="3">
        <f t="shared" si="205"/>
        <v>675000</v>
      </c>
    </row>
    <row r="4632" spans="4:9" ht="12.75" customHeight="1">
      <c r="D4632" s="7" t="s">
        <v>1365</v>
      </c>
      <c r="E4632" s="20" t="s">
        <v>1321</v>
      </c>
      <c r="F4632" s="20"/>
      <c r="G4632" s="3">
        <v>10000</v>
      </c>
      <c r="H4632" s="3">
        <v>0</v>
      </c>
      <c r="I4632" s="3">
        <f t="shared" si="205"/>
        <v>10000</v>
      </c>
    </row>
    <row r="4633" spans="4:9" ht="12.75" customHeight="1">
      <c r="D4633" s="7" t="s">
        <v>1367</v>
      </c>
      <c r="E4633" s="20" t="s">
        <v>1324</v>
      </c>
      <c r="F4633" s="20"/>
      <c r="G4633" s="3">
        <v>120000</v>
      </c>
      <c r="H4633" s="3">
        <v>220000</v>
      </c>
      <c r="I4633" s="3">
        <f t="shared" si="205"/>
        <v>340000</v>
      </c>
    </row>
    <row r="4634" spans="4:9" ht="12.75" customHeight="1">
      <c r="D4634" s="7" t="s">
        <v>1375</v>
      </c>
      <c r="E4634" s="20" t="s">
        <v>202</v>
      </c>
      <c r="F4634" s="20"/>
      <c r="G4634" s="3">
        <v>25000</v>
      </c>
      <c r="H4634" s="3">
        <v>105344.47</v>
      </c>
      <c r="I4634" s="3">
        <f t="shared" si="205"/>
        <v>130344.47</v>
      </c>
    </row>
    <row r="4635" spans="4:9" ht="12.75" customHeight="1">
      <c r="D4635" s="7" t="s">
        <v>1376</v>
      </c>
      <c r="E4635" s="20" t="s">
        <v>1326</v>
      </c>
      <c r="F4635" s="20"/>
      <c r="G4635" s="3">
        <v>86000</v>
      </c>
      <c r="H4635" s="3">
        <v>105000</v>
      </c>
      <c r="I4635" s="3">
        <f t="shared" si="205"/>
        <v>191000</v>
      </c>
    </row>
    <row r="4636" spans="4:9" ht="12.75" customHeight="1">
      <c r="D4636" s="7" t="s">
        <v>1193</v>
      </c>
      <c r="E4636" s="20" t="s">
        <v>211</v>
      </c>
      <c r="F4636" s="20"/>
      <c r="G4636" s="3">
        <v>10000</v>
      </c>
      <c r="H4636" s="3">
        <v>0</v>
      </c>
      <c r="I4636" s="3">
        <f t="shared" si="205"/>
        <v>10000</v>
      </c>
    </row>
    <row r="4637" spans="4:9" ht="12.75" customHeight="1" thickBot="1">
      <c r="D4637" s="7" t="s">
        <v>1378</v>
      </c>
      <c r="E4637" s="20" t="s">
        <v>1328</v>
      </c>
      <c r="F4637" s="20"/>
      <c r="G4637" s="3">
        <v>23000</v>
      </c>
      <c r="H4637" s="3">
        <v>0</v>
      </c>
      <c r="I4637" s="3">
        <f t="shared" si="205"/>
        <v>23000</v>
      </c>
    </row>
    <row r="4638" spans="5:9" ht="12.75" customHeight="1">
      <c r="E4638" s="21" t="s">
        <v>1085</v>
      </c>
      <c r="F4638" s="21"/>
      <c r="G4638" s="4"/>
      <c r="H4638" s="4"/>
      <c r="I4638" s="4"/>
    </row>
    <row r="4639" spans="4:9" ht="12.75" customHeight="1">
      <c r="D4639" s="7" t="s">
        <v>1211</v>
      </c>
      <c r="E4639" s="20" t="s">
        <v>1212</v>
      </c>
      <c r="F4639" s="20"/>
      <c r="G4639" s="3">
        <v>4414000</v>
      </c>
      <c r="I4639" s="3">
        <f>G4639+H4639</f>
        <v>4414000</v>
      </c>
    </row>
    <row r="4640" spans="4:9" ht="12.75" customHeight="1">
      <c r="D4640" s="7" t="s">
        <v>1223</v>
      </c>
      <c r="E4640" s="20" t="s">
        <v>1224</v>
      </c>
      <c r="F4640" s="20"/>
      <c r="H4640" s="3">
        <v>235000</v>
      </c>
      <c r="I4640" s="3">
        <f>G4640+H4640</f>
        <v>235000</v>
      </c>
    </row>
    <row r="4641" spans="4:9" ht="12.75" customHeight="1" thickBot="1">
      <c r="D4641" s="7" t="s">
        <v>1267</v>
      </c>
      <c r="E4641" s="20" t="s">
        <v>1355</v>
      </c>
      <c r="F4641" s="20"/>
      <c r="H4641" s="3">
        <v>220344.47</v>
      </c>
      <c r="I4641" s="3">
        <f>G4641+H4641</f>
        <v>220344.47</v>
      </c>
    </row>
    <row r="4642" spans="5:9" ht="12.75" customHeight="1" thickBot="1">
      <c r="E4642" s="23" t="s">
        <v>1086</v>
      </c>
      <c r="F4642" s="23"/>
      <c r="G4642" s="5">
        <f>SUM(G4639:G4641)</f>
        <v>4414000</v>
      </c>
      <c r="H4642" s="5">
        <f>SUM(H4639:H4641)</f>
        <v>455344.47</v>
      </c>
      <c r="I4642" s="5">
        <f>G4642+H4642</f>
        <v>4869344.47</v>
      </c>
    </row>
    <row r="4643" spans="5:9" ht="12.75" customHeight="1">
      <c r="E4643" s="21" t="s">
        <v>253</v>
      </c>
      <c r="F4643" s="21"/>
      <c r="G4643" s="4"/>
      <c r="H4643" s="4"/>
      <c r="I4643" s="4"/>
    </row>
    <row r="4644" spans="4:9" ht="12.75" customHeight="1">
      <c r="D4644" s="7" t="s">
        <v>1211</v>
      </c>
      <c r="E4644" s="20" t="s">
        <v>1212</v>
      </c>
      <c r="F4644" s="20"/>
      <c r="G4644" s="3">
        <v>4414000</v>
      </c>
      <c r="H4644" s="3">
        <v>0</v>
      </c>
      <c r="I4644" s="3">
        <f>G4644+H4644</f>
        <v>4414000</v>
      </c>
    </row>
    <row r="4645" spans="4:9" ht="12.75" customHeight="1">
      <c r="D4645" s="7" t="s">
        <v>1223</v>
      </c>
      <c r="E4645" s="20" t="s">
        <v>1224</v>
      </c>
      <c r="F4645" s="20"/>
      <c r="G4645" s="3">
        <v>0</v>
      </c>
      <c r="H4645" s="3">
        <v>235000</v>
      </c>
      <c r="I4645" s="3">
        <f>G4645+H4645</f>
        <v>235000</v>
      </c>
    </row>
    <row r="4646" spans="4:9" ht="12.75" customHeight="1" thickBot="1">
      <c r="D4646" s="7" t="s">
        <v>1267</v>
      </c>
      <c r="E4646" s="20" t="s">
        <v>1355</v>
      </c>
      <c r="F4646" s="20"/>
      <c r="G4646" s="3">
        <v>0</v>
      </c>
      <c r="H4646" s="3">
        <v>220344.47</v>
      </c>
      <c r="I4646" s="3">
        <f>G4646+H4646</f>
        <v>220344.47</v>
      </c>
    </row>
    <row r="4647" spans="5:9" ht="12.75" customHeight="1" thickBot="1">
      <c r="E4647" s="23" t="s">
        <v>254</v>
      </c>
      <c r="F4647" s="23"/>
      <c r="G4647" s="5">
        <f>SUM(G4644:G4646)</f>
        <v>4414000</v>
      </c>
      <c r="H4647" s="5">
        <f>SUM(H4644:H4646)</f>
        <v>455344.47</v>
      </c>
      <c r="I4647" s="5">
        <f>G4647+H4647</f>
        <v>4869344.47</v>
      </c>
    </row>
    <row r="4649" spans="1:6" ht="12.75" customHeight="1">
      <c r="A4649" s="6" t="s">
        <v>1205</v>
      </c>
      <c r="B4649" s="6" t="s">
        <v>1043</v>
      </c>
      <c r="C4649" s="6"/>
      <c r="D4649" s="8"/>
      <c r="E4649" s="22" t="s">
        <v>1044</v>
      </c>
      <c r="F4649" s="22"/>
    </row>
    <row r="4650" spans="1:6" ht="12.75" customHeight="1">
      <c r="A4650" s="6"/>
      <c r="B4650" s="6"/>
      <c r="C4650" s="6" t="s">
        <v>1209</v>
      </c>
      <c r="D4650" s="8"/>
      <c r="E4650" s="22" t="s">
        <v>1210</v>
      </c>
      <c r="F4650" s="22"/>
    </row>
    <row r="4651" spans="4:9" ht="12.75" customHeight="1">
      <c r="D4651" s="7" t="s">
        <v>1361</v>
      </c>
      <c r="E4651" s="20" t="s">
        <v>198</v>
      </c>
      <c r="F4651" s="20"/>
      <c r="G4651" s="3">
        <v>3025000</v>
      </c>
      <c r="H4651" s="3">
        <v>0</v>
      </c>
      <c r="I4651" s="3">
        <f aca="true" t="shared" si="206" ref="I4651:I4660">G4651+H4651</f>
        <v>3025000</v>
      </c>
    </row>
    <row r="4652" spans="4:9" ht="12.75" customHeight="1">
      <c r="D4652" s="7" t="s">
        <v>1362</v>
      </c>
      <c r="E4652" s="20" t="s">
        <v>1319</v>
      </c>
      <c r="F4652" s="20"/>
      <c r="G4652" s="3">
        <v>541000</v>
      </c>
      <c r="H4652" s="3">
        <v>0</v>
      </c>
      <c r="I4652" s="3">
        <f t="shared" si="206"/>
        <v>541000</v>
      </c>
    </row>
    <row r="4653" spans="4:9" ht="12.75" customHeight="1">
      <c r="D4653" s="7" t="s">
        <v>1372</v>
      </c>
      <c r="E4653" s="20" t="s">
        <v>1322</v>
      </c>
      <c r="F4653" s="20"/>
      <c r="G4653" s="3">
        <v>100000</v>
      </c>
      <c r="H4653" s="3">
        <v>10000</v>
      </c>
      <c r="I4653" s="3">
        <f t="shared" si="206"/>
        <v>110000</v>
      </c>
    </row>
    <row r="4654" spans="4:9" ht="12.75" customHeight="1">
      <c r="D4654" s="7" t="s">
        <v>1370</v>
      </c>
      <c r="E4654" s="20" t="s">
        <v>199</v>
      </c>
      <c r="F4654" s="20"/>
      <c r="G4654" s="3">
        <v>55000</v>
      </c>
      <c r="H4654" s="3">
        <v>8000</v>
      </c>
      <c r="I4654" s="3">
        <f t="shared" si="206"/>
        <v>63000</v>
      </c>
    </row>
    <row r="4655" spans="4:9" ht="12.75" customHeight="1">
      <c r="D4655" s="7" t="s">
        <v>1363</v>
      </c>
      <c r="E4655" s="20" t="s">
        <v>1323</v>
      </c>
      <c r="F4655" s="20"/>
      <c r="G4655" s="3">
        <v>1000000</v>
      </c>
      <c r="H4655" s="3">
        <v>0</v>
      </c>
      <c r="I4655" s="3">
        <f t="shared" si="206"/>
        <v>1000000</v>
      </c>
    </row>
    <row r="4656" spans="4:9" ht="12.75" customHeight="1">
      <c r="D4656" s="7" t="s">
        <v>1365</v>
      </c>
      <c r="E4656" s="20" t="s">
        <v>1321</v>
      </c>
      <c r="F4656" s="20"/>
      <c r="G4656" s="3">
        <v>25000</v>
      </c>
      <c r="H4656" s="3">
        <v>0</v>
      </c>
      <c r="I4656" s="3">
        <f t="shared" si="206"/>
        <v>25000</v>
      </c>
    </row>
    <row r="4657" spans="4:9" ht="12.75" customHeight="1">
      <c r="D4657" s="7" t="s">
        <v>1367</v>
      </c>
      <c r="E4657" s="20" t="s">
        <v>1324</v>
      </c>
      <c r="F4657" s="20"/>
      <c r="G4657" s="3">
        <v>101000</v>
      </c>
      <c r="H4657" s="3">
        <v>0</v>
      </c>
      <c r="I4657" s="3">
        <f t="shared" si="206"/>
        <v>101000</v>
      </c>
    </row>
    <row r="4658" spans="4:9" ht="12.75" customHeight="1">
      <c r="D4658" s="7" t="s">
        <v>1375</v>
      </c>
      <c r="E4658" s="20" t="s">
        <v>202</v>
      </c>
      <c r="F4658" s="20"/>
      <c r="G4658" s="3">
        <v>30000</v>
      </c>
      <c r="H4658" s="3">
        <v>2157.33</v>
      </c>
      <c r="I4658" s="3">
        <f t="shared" si="206"/>
        <v>32157.33</v>
      </c>
    </row>
    <row r="4659" spans="4:9" ht="12.75" customHeight="1">
      <c r="D4659" s="7" t="s">
        <v>1376</v>
      </c>
      <c r="E4659" s="20" t="s">
        <v>1326</v>
      </c>
      <c r="F4659" s="20"/>
      <c r="G4659" s="3">
        <v>400000</v>
      </c>
      <c r="H4659" s="3">
        <v>25000</v>
      </c>
      <c r="I4659" s="3">
        <f t="shared" si="206"/>
        <v>425000</v>
      </c>
    </row>
    <row r="4660" spans="4:9" ht="12.75" customHeight="1" thickBot="1">
      <c r="D4660" s="7" t="s">
        <v>1378</v>
      </c>
      <c r="E4660" s="20" t="s">
        <v>1328</v>
      </c>
      <c r="F4660" s="20"/>
      <c r="G4660" s="3">
        <v>46000</v>
      </c>
      <c r="H4660" s="3">
        <v>0</v>
      </c>
      <c r="I4660" s="3">
        <f t="shared" si="206"/>
        <v>46000</v>
      </c>
    </row>
    <row r="4661" spans="5:9" ht="12.75" customHeight="1">
      <c r="E4661" s="21" t="s">
        <v>1085</v>
      </c>
      <c r="F4661" s="21"/>
      <c r="G4661" s="4"/>
      <c r="H4661" s="4"/>
      <c r="I4661" s="4"/>
    </row>
    <row r="4662" spans="4:9" ht="12.75" customHeight="1">
      <c r="D4662" s="7" t="s">
        <v>1211</v>
      </c>
      <c r="E4662" s="20" t="s">
        <v>1212</v>
      </c>
      <c r="F4662" s="20"/>
      <c r="G4662" s="3">
        <v>5323000</v>
      </c>
      <c r="I4662" s="3">
        <f>G4662+H4662</f>
        <v>5323000</v>
      </c>
    </row>
    <row r="4663" spans="4:9" ht="12.75" customHeight="1">
      <c r="D4663" s="7" t="s">
        <v>1223</v>
      </c>
      <c r="E4663" s="20" t="s">
        <v>1224</v>
      </c>
      <c r="F4663" s="20"/>
      <c r="H4663" s="3">
        <v>43000</v>
      </c>
      <c r="I4663" s="3">
        <f>G4663+H4663</f>
        <v>43000</v>
      </c>
    </row>
    <row r="4664" spans="4:9" ht="12.75" customHeight="1" thickBot="1">
      <c r="D4664" s="7" t="s">
        <v>1267</v>
      </c>
      <c r="E4664" s="20" t="s">
        <v>1355</v>
      </c>
      <c r="F4664" s="20"/>
      <c r="H4664" s="3">
        <v>2157.33</v>
      </c>
      <c r="I4664" s="3">
        <f>G4664+H4664</f>
        <v>2157.33</v>
      </c>
    </row>
    <row r="4665" spans="5:9" ht="12.75" customHeight="1" thickBot="1">
      <c r="E4665" s="23" t="s">
        <v>1086</v>
      </c>
      <c r="F4665" s="23"/>
      <c r="G4665" s="5">
        <f>SUM(G4662:G4664)</f>
        <v>5323000</v>
      </c>
      <c r="H4665" s="5">
        <f>SUM(H4662:H4664)</f>
        <v>45157.33</v>
      </c>
      <c r="I4665" s="5">
        <f>G4665+H4665</f>
        <v>5368157.33</v>
      </c>
    </row>
    <row r="4666" spans="5:9" ht="12.75" customHeight="1">
      <c r="E4666" s="21" t="s">
        <v>255</v>
      </c>
      <c r="F4666" s="21"/>
      <c r="G4666" s="4"/>
      <c r="H4666" s="4"/>
      <c r="I4666" s="4"/>
    </row>
    <row r="4667" spans="4:9" ht="12.75" customHeight="1">
      <c r="D4667" s="7" t="s">
        <v>1211</v>
      </c>
      <c r="E4667" s="20" t="s">
        <v>1212</v>
      </c>
      <c r="F4667" s="20"/>
      <c r="G4667" s="3">
        <v>5323000</v>
      </c>
      <c r="H4667" s="3">
        <v>0</v>
      </c>
      <c r="I4667" s="3">
        <f>G4667+H4667</f>
        <v>5323000</v>
      </c>
    </row>
    <row r="4668" spans="4:9" ht="12.75" customHeight="1">
      <c r="D4668" s="7" t="s">
        <v>1223</v>
      </c>
      <c r="E4668" s="20" t="s">
        <v>1224</v>
      </c>
      <c r="F4668" s="20"/>
      <c r="G4668" s="3">
        <v>0</v>
      </c>
      <c r="H4668" s="3">
        <v>43000</v>
      </c>
      <c r="I4668" s="3">
        <f>G4668+H4668</f>
        <v>43000</v>
      </c>
    </row>
    <row r="4669" spans="4:9" ht="12.75" customHeight="1" thickBot="1">
      <c r="D4669" s="7" t="s">
        <v>1267</v>
      </c>
      <c r="E4669" s="20" t="s">
        <v>1355</v>
      </c>
      <c r="F4669" s="20"/>
      <c r="G4669" s="3">
        <v>0</v>
      </c>
      <c r="H4669" s="3">
        <v>2157.33</v>
      </c>
      <c r="I4669" s="3">
        <f>G4669+H4669</f>
        <v>2157.33</v>
      </c>
    </row>
    <row r="4670" spans="5:9" ht="12.75" customHeight="1" thickBot="1">
      <c r="E4670" s="23" t="s">
        <v>256</v>
      </c>
      <c r="F4670" s="23"/>
      <c r="G4670" s="5">
        <f>SUM(G4667:G4669)</f>
        <v>5323000</v>
      </c>
      <c r="H4670" s="5">
        <f>SUM(H4667:H4669)</f>
        <v>45157.33</v>
      </c>
      <c r="I4670" s="5">
        <f>G4670+H4670</f>
        <v>5368157.33</v>
      </c>
    </row>
    <row r="4672" spans="1:6" ht="12.75" customHeight="1">
      <c r="A4672" s="6" t="s">
        <v>1205</v>
      </c>
      <c r="B4672" s="6" t="s">
        <v>1045</v>
      </c>
      <c r="C4672" s="6"/>
      <c r="D4672" s="8"/>
      <c r="E4672" s="22" t="s">
        <v>1046</v>
      </c>
      <c r="F4672" s="22"/>
    </row>
    <row r="4673" spans="1:6" ht="12.75" customHeight="1">
      <c r="A4673" s="6"/>
      <c r="B4673" s="6"/>
      <c r="C4673" s="6" t="s">
        <v>1209</v>
      </c>
      <c r="D4673" s="8"/>
      <c r="E4673" s="22" t="s">
        <v>1210</v>
      </c>
      <c r="F4673" s="22"/>
    </row>
    <row r="4674" spans="4:9" ht="12.75" customHeight="1">
      <c r="D4674" s="7" t="s">
        <v>1361</v>
      </c>
      <c r="E4674" s="20" t="s">
        <v>198</v>
      </c>
      <c r="F4674" s="20"/>
      <c r="G4674" s="3">
        <v>3911000</v>
      </c>
      <c r="H4674" s="3">
        <v>0</v>
      </c>
      <c r="I4674" s="3">
        <f aca="true" t="shared" si="207" ref="I4674:I4684">G4674+H4674</f>
        <v>3911000</v>
      </c>
    </row>
    <row r="4675" spans="4:9" ht="12.75" customHeight="1">
      <c r="D4675" s="7" t="s">
        <v>1362</v>
      </c>
      <c r="E4675" s="20" t="s">
        <v>1319</v>
      </c>
      <c r="F4675" s="20"/>
      <c r="G4675" s="3">
        <v>700000</v>
      </c>
      <c r="H4675" s="3">
        <v>0</v>
      </c>
      <c r="I4675" s="3">
        <f t="shared" si="207"/>
        <v>700000</v>
      </c>
    </row>
    <row r="4676" spans="4:9" ht="12.75" customHeight="1">
      <c r="D4676" s="7" t="s">
        <v>1372</v>
      </c>
      <c r="E4676" s="20" t="s">
        <v>1322</v>
      </c>
      <c r="F4676" s="20"/>
      <c r="G4676" s="3">
        <v>112000</v>
      </c>
      <c r="H4676" s="3">
        <v>0</v>
      </c>
      <c r="I4676" s="3">
        <f t="shared" si="207"/>
        <v>112000</v>
      </c>
    </row>
    <row r="4677" spans="4:9" ht="12.75" customHeight="1">
      <c r="D4677" s="7" t="s">
        <v>1370</v>
      </c>
      <c r="E4677" s="20" t="s">
        <v>199</v>
      </c>
      <c r="F4677" s="20"/>
      <c r="G4677" s="3">
        <v>81000</v>
      </c>
      <c r="H4677" s="3">
        <v>0</v>
      </c>
      <c r="I4677" s="3">
        <f t="shared" si="207"/>
        <v>81000</v>
      </c>
    </row>
    <row r="4678" spans="4:9" ht="12.75" customHeight="1">
      <c r="D4678" s="7" t="s">
        <v>1363</v>
      </c>
      <c r="E4678" s="20" t="s">
        <v>1323</v>
      </c>
      <c r="F4678" s="20"/>
      <c r="G4678" s="3">
        <v>1000000</v>
      </c>
      <c r="H4678" s="3">
        <v>0</v>
      </c>
      <c r="I4678" s="3">
        <f t="shared" si="207"/>
        <v>1000000</v>
      </c>
    </row>
    <row r="4679" spans="4:9" ht="12.75" customHeight="1">
      <c r="D4679" s="7" t="s">
        <v>1365</v>
      </c>
      <c r="E4679" s="20" t="s">
        <v>1321</v>
      </c>
      <c r="F4679" s="20"/>
      <c r="G4679" s="3">
        <v>37000</v>
      </c>
      <c r="H4679" s="3">
        <v>10000</v>
      </c>
      <c r="I4679" s="3">
        <f t="shared" si="207"/>
        <v>47000</v>
      </c>
    </row>
    <row r="4680" spans="4:9" ht="12.75" customHeight="1">
      <c r="D4680" s="7" t="s">
        <v>1367</v>
      </c>
      <c r="E4680" s="20" t="s">
        <v>1324</v>
      </c>
      <c r="F4680" s="20"/>
      <c r="G4680" s="3">
        <v>182000</v>
      </c>
      <c r="H4680" s="3">
        <v>25000</v>
      </c>
      <c r="I4680" s="3">
        <f t="shared" si="207"/>
        <v>207000</v>
      </c>
    </row>
    <row r="4681" spans="4:9" ht="12.75" customHeight="1">
      <c r="D4681" s="7" t="s">
        <v>1375</v>
      </c>
      <c r="E4681" s="20" t="s">
        <v>202</v>
      </c>
      <c r="F4681" s="20"/>
      <c r="G4681" s="3">
        <v>53000</v>
      </c>
      <c r="H4681" s="3">
        <v>25000</v>
      </c>
      <c r="I4681" s="3">
        <f t="shared" si="207"/>
        <v>78000</v>
      </c>
    </row>
    <row r="4682" spans="4:9" ht="12.75" customHeight="1">
      <c r="D4682" s="7" t="s">
        <v>1376</v>
      </c>
      <c r="E4682" s="20" t="s">
        <v>1326</v>
      </c>
      <c r="F4682" s="20"/>
      <c r="G4682" s="3">
        <v>245000</v>
      </c>
      <c r="H4682" s="3">
        <v>25000</v>
      </c>
      <c r="I4682" s="3">
        <f t="shared" si="207"/>
        <v>270000</v>
      </c>
    </row>
    <row r="4683" spans="4:9" ht="12.75" customHeight="1">
      <c r="D4683" s="7" t="s">
        <v>1193</v>
      </c>
      <c r="E4683" s="20" t="s">
        <v>211</v>
      </c>
      <c r="F4683" s="20"/>
      <c r="G4683" s="3">
        <v>0</v>
      </c>
      <c r="H4683" s="3">
        <v>2000</v>
      </c>
      <c r="I4683" s="3">
        <f t="shared" si="207"/>
        <v>2000</v>
      </c>
    </row>
    <row r="4684" spans="4:9" ht="12.75" customHeight="1" thickBot="1">
      <c r="D4684" s="7" t="s">
        <v>1378</v>
      </c>
      <c r="E4684" s="20" t="s">
        <v>1328</v>
      </c>
      <c r="F4684" s="20"/>
      <c r="G4684" s="3">
        <v>34000</v>
      </c>
      <c r="H4684" s="3">
        <v>120608.09</v>
      </c>
      <c r="I4684" s="3">
        <f t="shared" si="207"/>
        <v>154608.09</v>
      </c>
    </row>
    <row r="4685" spans="5:9" ht="12.75" customHeight="1">
      <c r="E4685" s="21" t="s">
        <v>1085</v>
      </c>
      <c r="F4685" s="21"/>
      <c r="G4685" s="4"/>
      <c r="H4685" s="4"/>
      <c r="I4685" s="4"/>
    </row>
    <row r="4686" spans="4:9" ht="12.75" customHeight="1">
      <c r="D4686" s="7" t="s">
        <v>1211</v>
      </c>
      <c r="E4686" s="20" t="s">
        <v>1212</v>
      </c>
      <c r="F4686" s="20"/>
      <c r="G4686" s="3">
        <v>6355000</v>
      </c>
      <c r="I4686" s="3">
        <f>G4686+H4686</f>
        <v>6355000</v>
      </c>
    </row>
    <row r="4687" spans="4:9" ht="12.75" customHeight="1">
      <c r="D4687" s="7" t="s">
        <v>1223</v>
      </c>
      <c r="E4687" s="20" t="s">
        <v>1224</v>
      </c>
      <c r="F4687" s="20"/>
      <c r="H4687" s="3">
        <v>112000</v>
      </c>
      <c r="I4687" s="3">
        <f>G4687+H4687</f>
        <v>112000</v>
      </c>
    </row>
    <row r="4688" spans="4:9" ht="12.75" customHeight="1" thickBot="1">
      <c r="D4688" s="7" t="s">
        <v>1267</v>
      </c>
      <c r="E4688" s="20" t="s">
        <v>1355</v>
      </c>
      <c r="F4688" s="20"/>
      <c r="H4688" s="3">
        <v>95608.09</v>
      </c>
      <c r="I4688" s="3">
        <f>G4688+H4688</f>
        <v>95608.09</v>
      </c>
    </row>
    <row r="4689" spans="5:9" ht="12.75" customHeight="1" thickBot="1">
      <c r="E4689" s="23" t="s">
        <v>1086</v>
      </c>
      <c r="F4689" s="23"/>
      <c r="G4689" s="5">
        <f>SUM(G4686:G4688)</f>
        <v>6355000</v>
      </c>
      <c r="H4689" s="5">
        <f>SUM(H4686:H4688)</f>
        <v>207608.09</v>
      </c>
      <c r="I4689" s="5">
        <f>G4689+H4689</f>
        <v>6562608.09</v>
      </c>
    </row>
    <row r="4690" spans="5:9" ht="12.75" customHeight="1">
      <c r="E4690" s="21" t="s">
        <v>257</v>
      </c>
      <c r="F4690" s="21"/>
      <c r="G4690" s="4"/>
      <c r="H4690" s="4"/>
      <c r="I4690" s="4"/>
    </row>
    <row r="4691" spans="4:9" ht="12.75" customHeight="1">
      <c r="D4691" s="7" t="s">
        <v>1211</v>
      </c>
      <c r="E4691" s="20" t="s">
        <v>1212</v>
      </c>
      <c r="F4691" s="20"/>
      <c r="G4691" s="3">
        <v>6355000</v>
      </c>
      <c r="H4691" s="3">
        <v>0</v>
      </c>
      <c r="I4691" s="3">
        <f>G4691+H4691</f>
        <v>6355000</v>
      </c>
    </row>
    <row r="4692" spans="4:9" ht="12.75" customHeight="1">
      <c r="D4692" s="7" t="s">
        <v>1223</v>
      </c>
      <c r="E4692" s="20" t="s">
        <v>1224</v>
      </c>
      <c r="F4692" s="20"/>
      <c r="G4692" s="3">
        <v>0</v>
      </c>
      <c r="H4692" s="3">
        <v>112000</v>
      </c>
      <c r="I4692" s="3">
        <f>G4692+H4692</f>
        <v>112000</v>
      </c>
    </row>
    <row r="4693" spans="4:9" ht="12.75" customHeight="1" thickBot="1">
      <c r="D4693" s="7" t="s">
        <v>1267</v>
      </c>
      <c r="E4693" s="20" t="s">
        <v>1355</v>
      </c>
      <c r="F4693" s="20"/>
      <c r="G4693" s="3">
        <v>0</v>
      </c>
      <c r="H4693" s="3">
        <v>95608.09</v>
      </c>
      <c r="I4693" s="3">
        <f>G4693+H4693</f>
        <v>95608.09</v>
      </c>
    </row>
    <row r="4694" spans="5:9" ht="12.75" customHeight="1" thickBot="1">
      <c r="E4694" s="23" t="s">
        <v>258</v>
      </c>
      <c r="F4694" s="23"/>
      <c r="G4694" s="5">
        <f>SUM(G4691:G4693)</f>
        <v>6355000</v>
      </c>
      <c r="H4694" s="5">
        <f>SUM(H4691:H4693)</f>
        <v>207608.09</v>
      </c>
      <c r="I4694" s="5">
        <f>G4694+H4694</f>
        <v>6562608.09</v>
      </c>
    </row>
    <row r="4696" spans="1:6" ht="12.75" customHeight="1">
      <c r="A4696" s="6" t="s">
        <v>1205</v>
      </c>
      <c r="B4696" s="6" t="s">
        <v>1047</v>
      </c>
      <c r="C4696" s="6"/>
      <c r="D4696" s="8"/>
      <c r="E4696" s="22" t="s">
        <v>1048</v>
      </c>
      <c r="F4696" s="22"/>
    </row>
    <row r="4697" spans="1:6" ht="12.75" customHeight="1">
      <c r="A4697" s="6"/>
      <c r="B4697" s="6"/>
      <c r="C4697" s="6" t="s">
        <v>1209</v>
      </c>
      <c r="D4697" s="8"/>
      <c r="E4697" s="22" t="s">
        <v>1210</v>
      </c>
      <c r="F4697" s="22"/>
    </row>
    <row r="4698" spans="4:9" ht="12.75" customHeight="1">
      <c r="D4698" s="7" t="s">
        <v>1361</v>
      </c>
      <c r="E4698" s="20" t="s">
        <v>198</v>
      </c>
      <c r="F4698" s="20"/>
      <c r="G4698" s="3">
        <v>2871000</v>
      </c>
      <c r="H4698" s="3">
        <v>0</v>
      </c>
      <c r="I4698" s="3">
        <f aca="true" t="shared" si="208" ref="I4698:I4709">G4698+H4698</f>
        <v>2871000</v>
      </c>
    </row>
    <row r="4699" spans="4:9" ht="12.75" customHeight="1">
      <c r="D4699" s="7" t="s">
        <v>1362</v>
      </c>
      <c r="E4699" s="20" t="s">
        <v>1319</v>
      </c>
      <c r="F4699" s="20"/>
      <c r="G4699" s="3">
        <v>514000</v>
      </c>
      <c r="H4699" s="3">
        <v>0</v>
      </c>
      <c r="I4699" s="3">
        <f t="shared" si="208"/>
        <v>514000</v>
      </c>
    </row>
    <row r="4700" spans="4:9" ht="12.75" customHeight="1">
      <c r="D4700" s="7" t="s">
        <v>1369</v>
      </c>
      <c r="E4700" s="20" t="s">
        <v>1320</v>
      </c>
      <c r="F4700" s="20"/>
      <c r="G4700" s="3">
        <v>10000</v>
      </c>
      <c r="H4700" s="3">
        <v>0</v>
      </c>
      <c r="I4700" s="3">
        <f t="shared" si="208"/>
        <v>10000</v>
      </c>
    </row>
    <row r="4701" spans="4:9" ht="12.75" customHeight="1">
      <c r="D4701" s="7" t="s">
        <v>1372</v>
      </c>
      <c r="E4701" s="20" t="s">
        <v>1322</v>
      </c>
      <c r="F4701" s="20"/>
      <c r="G4701" s="3">
        <v>60000</v>
      </c>
      <c r="H4701" s="3">
        <v>0</v>
      </c>
      <c r="I4701" s="3">
        <f t="shared" si="208"/>
        <v>60000</v>
      </c>
    </row>
    <row r="4702" spans="4:9" ht="12.75" customHeight="1">
      <c r="D4702" s="7" t="s">
        <v>1370</v>
      </c>
      <c r="E4702" s="20" t="s">
        <v>199</v>
      </c>
      <c r="F4702" s="20"/>
      <c r="G4702" s="3">
        <v>36000</v>
      </c>
      <c r="H4702" s="3">
        <v>0</v>
      </c>
      <c r="I4702" s="3">
        <f t="shared" si="208"/>
        <v>36000</v>
      </c>
    </row>
    <row r="4703" spans="4:9" ht="12.75" customHeight="1">
      <c r="D4703" s="7" t="s">
        <v>1363</v>
      </c>
      <c r="E4703" s="20" t="s">
        <v>1323</v>
      </c>
      <c r="F4703" s="20"/>
      <c r="G4703" s="3">
        <v>1000000</v>
      </c>
      <c r="H4703" s="3">
        <v>212000</v>
      </c>
      <c r="I4703" s="3">
        <f t="shared" si="208"/>
        <v>1212000</v>
      </c>
    </row>
    <row r="4704" spans="4:9" ht="12.75" customHeight="1">
      <c r="D4704" s="7" t="s">
        <v>1365</v>
      </c>
      <c r="E4704" s="20" t="s">
        <v>1321</v>
      </c>
      <c r="F4704" s="20"/>
      <c r="G4704" s="3">
        <v>17000</v>
      </c>
      <c r="H4704" s="3">
        <v>80957.95</v>
      </c>
      <c r="I4704" s="3">
        <f t="shared" si="208"/>
        <v>97957.95</v>
      </c>
    </row>
    <row r="4705" spans="4:9" ht="12.75" customHeight="1">
      <c r="D4705" s="7" t="s">
        <v>1367</v>
      </c>
      <c r="E4705" s="20" t="s">
        <v>1324</v>
      </c>
      <c r="F4705" s="20"/>
      <c r="G4705" s="3">
        <v>280000</v>
      </c>
      <c r="H4705" s="3">
        <v>158000</v>
      </c>
      <c r="I4705" s="3">
        <f t="shared" si="208"/>
        <v>438000</v>
      </c>
    </row>
    <row r="4706" spans="4:9" ht="12.75" customHeight="1">
      <c r="D4706" s="7" t="s">
        <v>1375</v>
      </c>
      <c r="E4706" s="20" t="s">
        <v>202</v>
      </c>
      <c r="F4706" s="20"/>
      <c r="G4706" s="3">
        <v>40000</v>
      </c>
      <c r="H4706" s="3">
        <v>50000</v>
      </c>
      <c r="I4706" s="3">
        <f t="shared" si="208"/>
        <v>90000</v>
      </c>
    </row>
    <row r="4707" spans="4:9" ht="12.75" customHeight="1">
      <c r="D4707" s="7" t="s">
        <v>1376</v>
      </c>
      <c r="E4707" s="20" t="s">
        <v>1326</v>
      </c>
      <c r="F4707" s="20"/>
      <c r="G4707" s="3">
        <v>300000</v>
      </c>
      <c r="H4707" s="3">
        <v>138000</v>
      </c>
      <c r="I4707" s="3">
        <f t="shared" si="208"/>
        <v>438000</v>
      </c>
    </row>
    <row r="4708" spans="4:9" ht="12.75" customHeight="1">
      <c r="D4708" s="7" t="s">
        <v>1193</v>
      </c>
      <c r="E4708" s="20" t="s">
        <v>211</v>
      </c>
      <c r="F4708" s="20"/>
      <c r="G4708" s="3">
        <v>14000</v>
      </c>
      <c r="H4708" s="3">
        <v>10000</v>
      </c>
      <c r="I4708" s="3">
        <f t="shared" si="208"/>
        <v>24000</v>
      </c>
    </row>
    <row r="4709" spans="4:9" ht="12.75" customHeight="1" thickBot="1">
      <c r="D4709" s="7" t="s">
        <v>1378</v>
      </c>
      <c r="E4709" s="20" t="s">
        <v>1328</v>
      </c>
      <c r="F4709" s="20"/>
      <c r="G4709" s="3">
        <v>17000</v>
      </c>
      <c r="H4709" s="3">
        <v>38000</v>
      </c>
      <c r="I4709" s="3">
        <f t="shared" si="208"/>
        <v>55000</v>
      </c>
    </row>
    <row r="4710" spans="5:9" ht="12.75" customHeight="1">
      <c r="E4710" s="21" t="s">
        <v>1085</v>
      </c>
      <c r="F4710" s="21"/>
      <c r="G4710" s="4"/>
      <c r="H4710" s="4"/>
      <c r="I4710" s="4"/>
    </row>
    <row r="4711" spans="4:9" ht="12.75" customHeight="1">
      <c r="D4711" s="7" t="s">
        <v>1211</v>
      </c>
      <c r="E4711" s="20" t="s">
        <v>1212</v>
      </c>
      <c r="F4711" s="20"/>
      <c r="G4711" s="3">
        <v>5159000</v>
      </c>
      <c r="I4711" s="3">
        <f>G4711+H4711</f>
        <v>5159000</v>
      </c>
    </row>
    <row r="4712" spans="4:9" ht="12.75" customHeight="1">
      <c r="D4712" s="7" t="s">
        <v>1223</v>
      </c>
      <c r="E4712" s="20" t="s">
        <v>1224</v>
      </c>
      <c r="F4712" s="20"/>
      <c r="H4712" s="3">
        <v>604000</v>
      </c>
      <c r="I4712" s="3">
        <f>G4712+H4712</f>
        <v>604000</v>
      </c>
    </row>
    <row r="4713" spans="4:9" ht="12.75" customHeight="1" thickBot="1">
      <c r="D4713" s="7" t="s">
        <v>1267</v>
      </c>
      <c r="E4713" s="20" t="s">
        <v>1355</v>
      </c>
      <c r="F4713" s="20"/>
      <c r="H4713" s="3">
        <v>82957.95</v>
      </c>
      <c r="I4713" s="3">
        <f>G4713+H4713</f>
        <v>82957.95</v>
      </c>
    </row>
    <row r="4714" spans="5:9" ht="12.75" customHeight="1" thickBot="1">
      <c r="E4714" s="23" t="s">
        <v>1086</v>
      </c>
      <c r="F4714" s="23"/>
      <c r="G4714" s="5">
        <f>SUM(G4711:G4713)</f>
        <v>5159000</v>
      </c>
      <c r="H4714" s="5">
        <f>SUM(H4711:H4713)</f>
        <v>686957.95</v>
      </c>
      <c r="I4714" s="5">
        <f>G4714+H4714</f>
        <v>5845957.95</v>
      </c>
    </row>
    <row r="4715" spans="5:9" ht="12.75" customHeight="1">
      <c r="E4715" s="21" t="s">
        <v>259</v>
      </c>
      <c r="F4715" s="21"/>
      <c r="G4715" s="4"/>
      <c r="H4715" s="4"/>
      <c r="I4715" s="4"/>
    </row>
    <row r="4716" spans="4:9" ht="12.75" customHeight="1">
      <c r="D4716" s="7" t="s">
        <v>1211</v>
      </c>
      <c r="E4716" s="20" t="s">
        <v>1212</v>
      </c>
      <c r="F4716" s="20"/>
      <c r="G4716" s="3">
        <v>5159000</v>
      </c>
      <c r="H4716" s="3">
        <v>0</v>
      </c>
      <c r="I4716" s="3">
        <f>G4716+H4716</f>
        <v>5159000</v>
      </c>
    </row>
    <row r="4717" spans="4:9" ht="12.75" customHeight="1">
      <c r="D4717" s="7" t="s">
        <v>1223</v>
      </c>
      <c r="E4717" s="20" t="s">
        <v>1224</v>
      </c>
      <c r="F4717" s="20"/>
      <c r="G4717" s="3">
        <v>0</v>
      </c>
      <c r="H4717" s="3">
        <v>604000</v>
      </c>
      <c r="I4717" s="3">
        <f>G4717+H4717</f>
        <v>604000</v>
      </c>
    </row>
    <row r="4718" spans="4:9" ht="12.75" customHeight="1" thickBot="1">
      <c r="D4718" s="7" t="s">
        <v>1267</v>
      </c>
      <c r="E4718" s="20" t="s">
        <v>1355</v>
      </c>
      <c r="F4718" s="20"/>
      <c r="G4718" s="3">
        <v>0</v>
      </c>
      <c r="H4718" s="3">
        <v>82957.95</v>
      </c>
      <c r="I4718" s="3">
        <f>G4718+H4718</f>
        <v>82957.95</v>
      </c>
    </row>
    <row r="4719" spans="5:9" ht="12.75" customHeight="1" thickBot="1">
      <c r="E4719" s="23" t="s">
        <v>260</v>
      </c>
      <c r="F4719" s="23"/>
      <c r="G4719" s="5">
        <f>SUM(G4716:G4718)</f>
        <v>5159000</v>
      </c>
      <c r="H4719" s="5">
        <f>SUM(H4716:H4718)</f>
        <v>686957.95</v>
      </c>
      <c r="I4719" s="5">
        <f>G4719+H4719</f>
        <v>5845957.95</v>
      </c>
    </row>
    <row r="4721" spans="1:6" ht="12.75" customHeight="1">
      <c r="A4721" s="6" t="s">
        <v>1205</v>
      </c>
      <c r="B4721" s="6" t="s">
        <v>1049</v>
      </c>
      <c r="C4721" s="6"/>
      <c r="D4721" s="8"/>
      <c r="E4721" s="22" t="s">
        <v>1050</v>
      </c>
      <c r="F4721" s="22"/>
    </row>
    <row r="4722" spans="1:6" ht="12.75" customHeight="1">
      <c r="A4722" s="6"/>
      <c r="B4722" s="6"/>
      <c r="C4722" s="6" t="s">
        <v>1209</v>
      </c>
      <c r="D4722" s="8"/>
      <c r="E4722" s="22" t="s">
        <v>1210</v>
      </c>
      <c r="F4722" s="22"/>
    </row>
    <row r="4723" spans="4:9" ht="12.75" customHeight="1">
      <c r="D4723" s="7" t="s">
        <v>1361</v>
      </c>
      <c r="E4723" s="20" t="s">
        <v>198</v>
      </c>
      <c r="F4723" s="20"/>
      <c r="G4723" s="3">
        <v>2138000</v>
      </c>
      <c r="H4723" s="3">
        <v>0</v>
      </c>
      <c r="I4723" s="3">
        <f aca="true" t="shared" si="209" ref="I4723:I4733">G4723+H4723</f>
        <v>2138000</v>
      </c>
    </row>
    <row r="4724" spans="4:9" ht="12.75" customHeight="1">
      <c r="D4724" s="7" t="s">
        <v>1362</v>
      </c>
      <c r="E4724" s="20" t="s">
        <v>1319</v>
      </c>
      <c r="F4724" s="20"/>
      <c r="G4724" s="3">
        <v>383000</v>
      </c>
      <c r="H4724" s="3">
        <v>0</v>
      </c>
      <c r="I4724" s="3">
        <f t="shared" si="209"/>
        <v>383000</v>
      </c>
    </row>
    <row r="4725" spans="4:9" ht="12.75" customHeight="1">
      <c r="D4725" s="7" t="s">
        <v>1372</v>
      </c>
      <c r="E4725" s="20" t="s">
        <v>1322</v>
      </c>
      <c r="F4725" s="20"/>
      <c r="G4725" s="3">
        <v>20000</v>
      </c>
      <c r="H4725" s="3">
        <v>0</v>
      </c>
      <c r="I4725" s="3">
        <f t="shared" si="209"/>
        <v>20000</v>
      </c>
    </row>
    <row r="4726" spans="4:9" ht="12.75" customHeight="1">
      <c r="D4726" s="7" t="s">
        <v>1370</v>
      </c>
      <c r="E4726" s="20" t="s">
        <v>199</v>
      </c>
      <c r="F4726" s="20"/>
      <c r="G4726" s="3">
        <v>60000</v>
      </c>
      <c r="H4726" s="3">
        <v>0</v>
      </c>
      <c r="I4726" s="3">
        <f t="shared" si="209"/>
        <v>60000</v>
      </c>
    </row>
    <row r="4727" spans="4:9" ht="12.75" customHeight="1">
      <c r="D4727" s="7" t="s">
        <v>1363</v>
      </c>
      <c r="E4727" s="20" t="s">
        <v>1323</v>
      </c>
      <c r="F4727" s="20"/>
      <c r="G4727" s="3">
        <v>900000</v>
      </c>
      <c r="H4727" s="3">
        <v>200000</v>
      </c>
      <c r="I4727" s="3">
        <f t="shared" si="209"/>
        <v>1100000</v>
      </c>
    </row>
    <row r="4728" spans="4:9" ht="12.75" customHeight="1">
      <c r="D4728" s="7" t="s">
        <v>1365</v>
      </c>
      <c r="E4728" s="20" t="s">
        <v>1321</v>
      </c>
      <c r="F4728" s="20"/>
      <c r="G4728" s="3">
        <v>45000</v>
      </c>
      <c r="H4728" s="3">
        <v>200000</v>
      </c>
      <c r="I4728" s="3">
        <f t="shared" si="209"/>
        <v>245000</v>
      </c>
    </row>
    <row r="4729" spans="4:9" ht="12.75" customHeight="1">
      <c r="D4729" s="7" t="s">
        <v>1367</v>
      </c>
      <c r="E4729" s="20" t="s">
        <v>1324</v>
      </c>
      <c r="F4729" s="20"/>
      <c r="G4729" s="3">
        <v>338000</v>
      </c>
      <c r="H4729" s="3">
        <v>201993.36</v>
      </c>
      <c r="I4729" s="3">
        <f t="shared" si="209"/>
        <v>539993.36</v>
      </c>
    </row>
    <row r="4730" spans="4:9" ht="12.75" customHeight="1">
      <c r="D4730" s="7" t="s">
        <v>1375</v>
      </c>
      <c r="E4730" s="20" t="s">
        <v>202</v>
      </c>
      <c r="F4730" s="20"/>
      <c r="G4730" s="3">
        <v>40000</v>
      </c>
      <c r="H4730" s="3">
        <v>200000</v>
      </c>
      <c r="I4730" s="3">
        <f t="shared" si="209"/>
        <v>240000</v>
      </c>
    </row>
    <row r="4731" spans="4:9" ht="12.75" customHeight="1">
      <c r="D4731" s="7" t="s">
        <v>1376</v>
      </c>
      <c r="E4731" s="20" t="s">
        <v>1326</v>
      </c>
      <c r="F4731" s="20"/>
      <c r="G4731" s="3">
        <v>224000</v>
      </c>
      <c r="H4731" s="3">
        <v>200000</v>
      </c>
      <c r="I4731" s="3">
        <f t="shared" si="209"/>
        <v>424000</v>
      </c>
    </row>
    <row r="4732" spans="4:9" ht="12.75" customHeight="1">
      <c r="D4732" s="7" t="s">
        <v>1377</v>
      </c>
      <c r="E4732" s="20" t="s">
        <v>1327</v>
      </c>
      <c r="F4732" s="20"/>
      <c r="G4732" s="3">
        <v>104000</v>
      </c>
      <c r="H4732" s="3">
        <v>0</v>
      </c>
      <c r="I4732" s="3">
        <f t="shared" si="209"/>
        <v>104000</v>
      </c>
    </row>
    <row r="4733" spans="4:9" ht="12.75" customHeight="1" thickBot="1">
      <c r="D4733" s="7" t="s">
        <v>1378</v>
      </c>
      <c r="E4733" s="20" t="s">
        <v>1328</v>
      </c>
      <c r="F4733" s="20"/>
      <c r="G4733" s="3">
        <v>334000</v>
      </c>
      <c r="H4733" s="3">
        <v>0</v>
      </c>
      <c r="I4733" s="3">
        <f t="shared" si="209"/>
        <v>334000</v>
      </c>
    </row>
    <row r="4734" spans="5:9" ht="12.75" customHeight="1">
      <c r="E4734" s="21" t="s">
        <v>1085</v>
      </c>
      <c r="F4734" s="21"/>
      <c r="G4734" s="4"/>
      <c r="H4734" s="4"/>
      <c r="I4734" s="4"/>
    </row>
    <row r="4735" spans="4:9" ht="12.75" customHeight="1">
      <c r="D4735" s="7" t="s">
        <v>1211</v>
      </c>
      <c r="E4735" s="20" t="s">
        <v>1212</v>
      </c>
      <c r="F4735" s="20"/>
      <c r="G4735" s="3">
        <v>4586000</v>
      </c>
      <c r="I4735" s="3">
        <f>G4735+H4735</f>
        <v>4586000</v>
      </c>
    </row>
    <row r="4736" spans="4:9" ht="12.75" customHeight="1">
      <c r="D4736" s="7" t="s">
        <v>1223</v>
      </c>
      <c r="E4736" s="20" t="s">
        <v>1224</v>
      </c>
      <c r="F4736" s="20"/>
      <c r="H4736" s="3">
        <v>1000000</v>
      </c>
      <c r="I4736" s="3">
        <f>G4736+H4736</f>
        <v>1000000</v>
      </c>
    </row>
    <row r="4737" spans="4:9" ht="12.75" customHeight="1" thickBot="1">
      <c r="D4737" s="7" t="s">
        <v>1267</v>
      </c>
      <c r="E4737" s="20" t="s">
        <v>1355</v>
      </c>
      <c r="F4737" s="20"/>
      <c r="H4737" s="3">
        <v>1993.36</v>
      </c>
      <c r="I4737" s="3">
        <f>G4737+H4737</f>
        <v>1993.36</v>
      </c>
    </row>
    <row r="4738" spans="5:9" ht="12.75" customHeight="1" thickBot="1">
      <c r="E4738" s="23" t="s">
        <v>1086</v>
      </c>
      <c r="F4738" s="23"/>
      <c r="G4738" s="5">
        <f>SUM(G4735:G4737)</f>
        <v>4586000</v>
      </c>
      <c r="H4738" s="5">
        <f>SUM(H4735:H4737)</f>
        <v>1001993.36</v>
      </c>
      <c r="I4738" s="5">
        <f>G4738+H4738</f>
        <v>5587993.36</v>
      </c>
    </row>
    <row r="4739" spans="5:9" ht="12.75" customHeight="1">
      <c r="E4739" s="21" t="s">
        <v>261</v>
      </c>
      <c r="F4739" s="21"/>
      <c r="G4739" s="4"/>
      <c r="H4739" s="4"/>
      <c r="I4739" s="4"/>
    </row>
    <row r="4740" spans="4:9" ht="12.75" customHeight="1">
      <c r="D4740" s="7" t="s">
        <v>1211</v>
      </c>
      <c r="E4740" s="20" t="s">
        <v>1212</v>
      </c>
      <c r="F4740" s="20"/>
      <c r="G4740" s="3">
        <v>4586000</v>
      </c>
      <c r="H4740" s="3">
        <v>0</v>
      </c>
      <c r="I4740" s="3">
        <f>G4740+H4740</f>
        <v>4586000</v>
      </c>
    </row>
    <row r="4741" spans="4:9" ht="12.75" customHeight="1">
      <c r="D4741" s="7" t="s">
        <v>1223</v>
      </c>
      <c r="E4741" s="20" t="s">
        <v>1224</v>
      </c>
      <c r="F4741" s="20"/>
      <c r="G4741" s="3">
        <v>0</v>
      </c>
      <c r="H4741" s="3">
        <v>1000000</v>
      </c>
      <c r="I4741" s="3">
        <f>G4741+H4741</f>
        <v>1000000</v>
      </c>
    </row>
    <row r="4742" spans="4:9" ht="12.75" customHeight="1" thickBot="1">
      <c r="D4742" s="7" t="s">
        <v>1267</v>
      </c>
      <c r="E4742" s="20" t="s">
        <v>1355</v>
      </c>
      <c r="F4742" s="20"/>
      <c r="G4742" s="3">
        <v>0</v>
      </c>
      <c r="H4742" s="3">
        <v>1993.36</v>
      </c>
      <c r="I4742" s="3">
        <f>G4742+H4742</f>
        <v>1993.36</v>
      </c>
    </row>
    <row r="4743" spans="5:9" ht="12.75" customHeight="1" thickBot="1">
      <c r="E4743" s="23" t="s">
        <v>262</v>
      </c>
      <c r="F4743" s="23"/>
      <c r="G4743" s="5">
        <f>SUM(G4740:G4742)</f>
        <v>4586000</v>
      </c>
      <c r="H4743" s="5">
        <f>SUM(H4740:H4742)</f>
        <v>1001993.36</v>
      </c>
      <c r="I4743" s="5">
        <f>G4743+H4743</f>
        <v>5587993.36</v>
      </c>
    </row>
    <row r="4745" spans="1:6" ht="12.75" customHeight="1">
      <c r="A4745" s="6" t="s">
        <v>1205</v>
      </c>
      <c r="B4745" s="6" t="s">
        <v>1051</v>
      </c>
      <c r="C4745" s="6"/>
      <c r="D4745" s="8"/>
      <c r="E4745" s="22" t="s">
        <v>1052</v>
      </c>
      <c r="F4745" s="22"/>
    </row>
    <row r="4746" spans="1:6" ht="12.75" customHeight="1">
      <c r="A4746" s="6"/>
      <c r="B4746" s="6"/>
      <c r="C4746" s="6" t="s">
        <v>1209</v>
      </c>
      <c r="D4746" s="8"/>
      <c r="E4746" s="22" t="s">
        <v>1210</v>
      </c>
      <c r="F4746" s="22"/>
    </row>
    <row r="4747" spans="4:9" ht="12.75" customHeight="1">
      <c r="D4747" s="7" t="s">
        <v>1361</v>
      </c>
      <c r="E4747" s="20" t="s">
        <v>198</v>
      </c>
      <c r="F4747" s="20"/>
      <c r="G4747" s="3">
        <v>3132000</v>
      </c>
      <c r="H4747" s="3">
        <v>0</v>
      </c>
      <c r="I4747" s="3">
        <f aca="true" t="shared" si="210" ref="I4747:I4758">G4747+H4747</f>
        <v>3132000</v>
      </c>
    </row>
    <row r="4748" spans="4:9" ht="12.75" customHeight="1">
      <c r="D4748" s="7" t="s">
        <v>1362</v>
      </c>
      <c r="E4748" s="20" t="s">
        <v>1319</v>
      </c>
      <c r="F4748" s="20"/>
      <c r="G4748" s="3">
        <v>561000</v>
      </c>
      <c r="H4748" s="3">
        <v>0</v>
      </c>
      <c r="I4748" s="3">
        <f t="shared" si="210"/>
        <v>561000</v>
      </c>
    </row>
    <row r="4749" spans="4:9" ht="12.75" customHeight="1">
      <c r="D4749" s="7" t="s">
        <v>1369</v>
      </c>
      <c r="E4749" s="20" t="s">
        <v>1320</v>
      </c>
      <c r="F4749" s="20"/>
      <c r="G4749" s="3">
        <v>10000</v>
      </c>
      <c r="H4749" s="3">
        <v>0</v>
      </c>
      <c r="I4749" s="3">
        <f t="shared" si="210"/>
        <v>10000</v>
      </c>
    </row>
    <row r="4750" spans="4:9" ht="12.75" customHeight="1">
      <c r="D4750" s="7" t="s">
        <v>1372</v>
      </c>
      <c r="E4750" s="20" t="s">
        <v>1322</v>
      </c>
      <c r="F4750" s="20"/>
      <c r="G4750" s="3">
        <v>10000</v>
      </c>
      <c r="H4750" s="3">
        <v>0</v>
      </c>
      <c r="I4750" s="3">
        <f t="shared" si="210"/>
        <v>10000</v>
      </c>
    </row>
    <row r="4751" spans="4:9" ht="12.75" customHeight="1">
      <c r="D4751" s="7" t="s">
        <v>1370</v>
      </c>
      <c r="E4751" s="20" t="s">
        <v>199</v>
      </c>
      <c r="F4751" s="20"/>
      <c r="G4751" s="3">
        <v>30000</v>
      </c>
      <c r="H4751" s="3">
        <v>0</v>
      </c>
      <c r="I4751" s="3">
        <f t="shared" si="210"/>
        <v>30000</v>
      </c>
    </row>
    <row r="4752" spans="4:9" ht="12.75" customHeight="1">
      <c r="D4752" s="7" t="s">
        <v>1363</v>
      </c>
      <c r="E4752" s="20" t="s">
        <v>1323</v>
      </c>
      <c r="F4752" s="20"/>
      <c r="G4752" s="3">
        <v>900000</v>
      </c>
      <c r="H4752" s="3">
        <v>5000</v>
      </c>
      <c r="I4752" s="3">
        <f t="shared" si="210"/>
        <v>905000</v>
      </c>
    </row>
    <row r="4753" spans="4:9" ht="12.75" customHeight="1">
      <c r="D4753" s="7" t="s">
        <v>1365</v>
      </c>
      <c r="E4753" s="20" t="s">
        <v>1321</v>
      </c>
      <c r="F4753" s="20"/>
      <c r="G4753" s="3">
        <v>22000</v>
      </c>
      <c r="H4753" s="3">
        <v>0</v>
      </c>
      <c r="I4753" s="3">
        <f t="shared" si="210"/>
        <v>22000</v>
      </c>
    </row>
    <row r="4754" spans="4:9" ht="12.75" customHeight="1">
      <c r="D4754" s="7" t="s">
        <v>1367</v>
      </c>
      <c r="E4754" s="20" t="s">
        <v>1324</v>
      </c>
      <c r="F4754" s="20"/>
      <c r="G4754" s="3">
        <v>145000</v>
      </c>
      <c r="H4754" s="3">
        <v>5000</v>
      </c>
      <c r="I4754" s="3">
        <f t="shared" si="210"/>
        <v>150000</v>
      </c>
    </row>
    <row r="4755" spans="4:9" ht="12.75" customHeight="1">
      <c r="D4755" s="7" t="s">
        <v>1375</v>
      </c>
      <c r="E4755" s="20" t="s">
        <v>202</v>
      </c>
      <c r="F4755" s="20"/>
      <c r="G4755" s="3">
        <v>43000</v>
      </c>
      <c r="H4755" s="3">
        <v>8000</v>
      </c>
      <c r="I4755" s="3">
        <f t="shared" si="210"/>
        <v>51000</v>
      </c>
    </row>
    <row r="4756" spans="4:9" ht="12.75" customHeight="1">
      <c r="D4756" s="7" t="s">
        <v>1376</v>
      </c>
      <c r="E4756" s="20" t="s">
        <v>1326</v>
      </c>
      <c r="F4756" s="20"/>
      <c r="G4756" s="3">
        <v>300000</v>
      </c>
      <c r="H4756" s="3">
        <v>2000</v>
      </c>
      <c r="I4756" s="3">
        <f t="shared" si="210"/>
        <v>302000</v>
      </c>
    </row>
    <row r="4757" spans="4:9" ht="12.75" customHeight="1">
      <c r="D4757" s="7" t="s">
        <v>1193</v>
      </c>
      <c r="E4757" s="20" t="s">
        <v>211</v>
      </c>
      <c r="F4757" s="20"/>
      <c r="G4757" s="3">
        <v>0</v>
      </c>
      <c r="H4757" s="3">
        <v>2000</v>
      </c>
      <c r="I4757" s="3">
        <f t="shared" si="210"/>
        <v>2000</v>
      </c>
    </row>
    <row r="4758" spans="4:9" ht="12.75" customHeight="1" thickBot="1">
      <c r="D4758" s="7" t="s">
        <v>1378</v>
      </c>
      <c r="E4758" s="20" t="s">
        <v>1328</v>
      </c>
      <c r="F4758" s="20"/>
      <c r="G4758" s="3">
        <v>23000</v>
      </c>
      <c r="H4758" s="3">
        <v>11880.33</v>
      </c>
      <c r="I4758" s="3">
        <f t="shared" si="210"/>
        <v>34880.33</v>
      </c>
    </row>
    <row r="4759" spans="5:9" ht="12.75" customHeight="1">
      <c r="E4759" s="21" t="s">
        <v>1085</v>
      </c>
      <c r="F4759" s="21"/>
      <c r="G4759" s="4"/>
      <c r="H4759" s="4"/>
      <c r="I4759" s="4"/>
    </row>
    <row r="4760" spans="4:9" ht="12.75" customHeight="1">
      <c r="D4760" s="7" t="s">
        <v>1211</v>
      </c>
      <c r="E4760" s="20" t="s">
        <v>1212</v>
      </c>
      <c r="F4760" s="20"/>
      <c r="G4760" s="3">
        <v>5176000</v>
      </c>
      <c r="I4760" s="3">
        <f>G4760+H4760</f>
        <v>5176000</v>
      </c>
    </row>
    <row r="4761" spans="4:9" ht="12.75" customHeight="1">
      <c r="D4761" s="7" t="s">
        <v>1223</v>
      </c>
      <c r="E4761" s="20" t="s">
        <v>1224</v>
      </c>
      <c r="F4761" s="20"/>
      <c r="H4761" s="3">
        <v>24000</v>
      </c>
      <c r="I4761" s="3">
        <f>G4761+H4761</f>
        <v>24000</v>
      </c>
    </row>
    <row r="4762" spans="4:9" ht="12.75" customHeight="1" thickBot="1">
      <c r="D4762" s="7" t="s">
        <v>1267</v>
      </c>
      <c r="E4762" s="20" t="s">
        <v>1355</v>
      </c>
      <c r="F4762" s="20"/>
      <c r="H4762" s="3">
        <v>9880.33</v>
      </c>
      <c r="I4762" s="3">
        <f>G4762+H4762</f>
        <v>9880.33</v>
      </c>
    </row>
    <row r="4763" spans="5:9" ht="12.75" customHeight="1" thickBot="1">
      <c r="E4763" s="23" t="s">
        <v>1086</v>
      </c>
      <c r="F4763" s="23"/>
      <c r="G4763" s="5">
        <f>SUM(G4760:G4762)</f>
        <v>5176000</v>
      </c>
      <c r="H4763" s="5">
        <f>SUM(H4760:H4762)</f>
        <v>33880.33</v>
      </c>
      <c r="I4763" s="5">
        <f>G4763+H4763</f>
        <v>5209880.33</v>
      </c>
    </row>
    <row r="4764" spans="5:9" ht="12.75" customHeight="1">
      <c r="E4764" s="21" t="s">
        <v>263</v>
      </c>
      <c r="F4764" s="21"/>
      <c r="G4764" s="4"/>
      <c r="H4764" s="4"/>
      <c r="I4764" s="4"/>
    </row>
    <row r="4765" spans="4:9" ht="12.75" customHeight="1">
      <c r="D4765" s="7" t="s">
        <v>1211</v>
      </c>
      <c r="E4765" s="20" t="s">
        <v>1212</v>
      </c>
      <c r="F4765" s="20"/>
      <c r="G4765" s="3">
        <v>5176000</v>
      </c>
      <c r="H4765" s="3">
        <v>0</v>
      </c>
      <c r="I4765" s="3">
        <f>G4765+H4765</f>
        <v>5176000</v>
      </c>
    </row>
    <row r="4766" spans="4:9" ht="12.75" customHeight="1">
      <c r="D4766" s="7" t="s">
        <v>1223</v>
      </c>
      <c r="E4766" s="20" t="s">
        <v>1224</v>
      </c>
      <c r="F4766" s="20"/>
      <c r="G4766" s="3">
        <v>0</v>
      </c>
      <c r="H4766" s="3">
        <v>24000</v>
      </c>
      <c r="I4766" s="3">
        <f>G4766+H4766</f>
        <v>24000</v>
      </c>
    </row>
    <row r="4767" spans="4:9" ht="12.75" customHeight="1" thickBot="1">
      <c r="D4767" s="7" t="s">
        <v>1267</v>
      </c>
      <c r="E4767" s="20" t="s">
        <v>1355</v>
      </c>
      <c r="F4767" s="20"/>
      <c r="G4767" s="3">
        <v>0</v>
      </c>
      <c r="H4767" s="3">
        <v>9880.33</v>
      </c>
      <c r="I4767" s="3">
        <f>G4767+H4767</f>
        <v>9880.33</v>
      </c>
    </row>
    <row r="4768" spans="5:9" ht="12.75" customHeight="1" thickBot="1">
      <c r="E4768" s="23" t="s">
        <v>264</v>
      </c>
      <c r="F4768" s="23"/>
      <c r="G4768" s="5">
        <f>SUM(G4765:G4767)</f>
        <v>5176000</v>
      </c>
      <c r="H4768" s="5">
        <f>SUM(H4765:H4767)</f>
        <v>33880.33</v>
      </c>
      <c r="I4768" s="5">
        <f>G4768+H4768</f>
        <v>5209880.33</v>
      </c>
    </row>
    <row r="4770" spans="1:6" ht="12.75" customHeight="1">
      <c r="A4770" s="6" t="s">
        <v>1205</v>
      </c>
      <c r="B4770" s="6" t="s">
        <v>1053</v>
      </c>
      <c r="C4770" s="6"/>
      <c r="D4770" s="8"/>
      <c r="E4770" s="22" t="s">
        <v>1054</v>
      </c>
      <c r="F4770" s="22"/>
    </row>
    <row r="4771" spans="1:6" ht="12.75" customHeight="1">
      <c r="A4771" s="6"/>
      <c r="B4771" s="6"/>
      <c r="C4771" s="6" t="s">
        <v>1209</v>
      </c>
      <c r="D4771" s="8"/>
      <c r="E4771" s="22" t="s">
        <v>1210</v>
      </c>
      <c r="F4771" s="22"/>
    </row>
    <row r="4772" spans="4:9" ht="12.75" customHeight="1">
      <c r="D4772" s="7" t="s">
        <v>1361</v>
      </c>
      <c r="E4772" s="20" t="s">
        <v>198</v>
      </c>
      <c r="F4772" s="20"/>
      <c r="G4772" s="3">
        <v>5446000</v>
      </c>
      <c r="H4772" s="3">
        <v>0</v>
      </c>
      <c r="I4772" s="3">
        <f aca="true" t="shared" si="211" ref="I4772:I4783">G4772+H4772</f>
        <v>5446000</v>
      </c>
    </row>
    <row r="4773" spans="4:9" ht="12.75" customHeight="1">
      <c r="D4773" s="7" t="s">
        <v>1362</v>
      </c>
      <c r="E4773" s="20" t="s">
        <v>1319</v>
      </c>
      <c r="F4773" s="20"/>
      <c r="G4773" s="3">
        <v>975000</v>
      </c>
      <c r="H4773" s="3">
        <v>0</v>
      </c>
      <c r="I4773" s="3">
        <f t="shared" si="211"/>
        <v>975000</v>
      </c>
    </row>
    <row r="4774" spans="4:9" ht="12.75" customHeight="1">
      <c r="D4774" s="7" t="s">
        <v>1372</v>
      </c>
      <c r="E4774" s="20" t="s">
        <v>1322</v>
      </c>
      <c r="F4774" s="20"/>
      <c r="G4774" s="3">
        <v>35000</v>
      </c>
      <c r="H4774" s="3">
        <v>0</v>
      </c>
      <c r="I4774" s="3">
        <f t="shared" si="211"/>
        <v>35000</v>
      </c>
    </row>
    <row r="4775" spans="4:9" ht="12.75" customHeight="1">
      <c r="D4775" s="7" t="s">
        <v>1370</v>
      </c>
      <c r="E4775" s="20" t="s">
        <v>199</v>
      </c>
      <c r="F4775" s="20"/>
      <c r="G4775" s="3">
        <v>125000</v>
      </c>
      <c r="H4775" s="3">
        <v>0</v>
      </c>
      <c r="I4775" s="3">
        <f t="shared" si="211"/>
        <v>125000</v>
      </c>
    </row>
    <row r="4776" spans="4:9" ht="12.75" customHeight="1">
      <c r="D4776" s="7" t="s">
        <v>1363</v>
      </c>
      <c r="E4776" s="20" t="s">
        <v>1323</v>
      </c>
      <c r="F4776" s="20"/>
      <c r="G4776" s="3">
        <v>2500000</v>
      </c>
      <c r="H4776" s="3">
        <v>38000</v>
      </c>
      <c r="I4776" s="3">
        <f t="shared" si="211"/>
        <v>2538000</v>
      </c>
    </row>
    <row r="4777" spans="4:9" ht="12.75" customHeight="1">
      <c r="D4777" s="7" t="s">
        <v>1365</v>
      </c>
      <c r="E4777" s="20" t="s">
        <v>1321</v>
      </c>
      <c r="F4777" s="20"/>
      <c r="G4777" s="3">
        <v>44000</v>
      </c>
      <c r="H4777" s="3">
        <v>69800</v>
      </c>
      <c r="I4777" s="3">
        <f t="shared" si="211"/>
        <v>113800</v>
      </c>
    </row>
    <row r="4778" spans="4:9" ht="12.75" customHeight="1">
      <c r="D4778" s="7" t="s">
        <v>1367</v>
      </c>
      <c r="E4778" s="20" t="s">
        <v>1324</v>
      </c>
      <c r="F4778" s="20"/>
      <c r="G4778" s="3">
        <v>512000</v>
      </c>
      <c r="H4778" s="3">
        <v>87600</v>
      </c>
      <c r="I4778" s="3">
        <f t="shared" si="211"/>
        <v>599600</v>
      </c>
    </row>
    <row r="4779" spans="4:9" ht="12.75" customHeight="1">
      <c r="D4779" s="7" t="s">
        <v>1374</v>
      </c>
      <c r="E4779" s="20" t="s">
        <v>1325</v>
      </c>
      <c r="F4779" s="20"/>
      <c r="G4779" s="3">
        <v>0</v>
      </c>
      <c r="H4779" s="3">
        <v>5000</v>
      </c>
      <c r="I4779" s="3">
        <f t="shared" si="211"/>
        <v>5000</v>
      </c>
    </row>
    <row r="4780" spans="4:9" ht="12.75" customHeight="1">
      <c r="D4780" s="7" t="s">
        <v>1375</v>
      </c>
      <c r="E4780" s="20" t="s">
        <v>202</v>
      </c>
      <c r="F4780" s="20"/>
      <c r="G4780" s="3">
        <v>160000</v>
      </c>
      <c r="H4780" s="3">
        <v>113001.97</v>
      </c>
      <c r="I4780" s="3">
        <f t="shared" si="211"/>
        <v>273001.97</v>
      </c>
    </row>
    <row r="4781" spans="4:9" ht="12.75" customHeight="1">
      <c r="D4781" s="7" t="s">
        <v>1376</v>
      </c>
      <c r="E4781" s="20" t="s">
        <v>1326</v>
      </c>
      <c r="F4781" s="20"/>
      <c r="G4781" s="3">
        <v>800000</v>
      </c>
      <c r="H4781" s="3">
        <v>50000</v>
      </c>
      <c r="I4781" s="3">
        <f t="shared" si="211"/>
        <v>850000</v>
      </c>
    </row>
    <row r="4782" spans="4:9" ht="12.75" customHeight="1">
      <c r="D4782" s="7" t="s">
        <v>1193</v>
      </c>
      <c r="E4782" s="20" t="s">
        <v>211</v>
      </c>
      <c r="F4782" s="20"/>
      <c r="G4782" s="3">
        <v>20000</v>
      </c>
      <c r="H4782" s="3">
        <v>2000</v>
      </c>
      <c r="I4782" s="3">
        <f t="shared" si="211"/>
        <v>22000</v>
      </c>
    </row>
    <row r="4783" spans="4:9" ht="12.75" customHeight="1" thickBot="1">
      <c r="D4783" s="7" t="s">
        <v>1378</v>
      </c>
      <c r="E4783" s="20" t="s">
        <v>1328</v>
      </c>
      <c r="F4783" s="20"/>
      <c r="G4783" s="3">
        <v>115000</v>
      </c>
      <c r="H4783" s="3">
        <v>122000</v>
      </c>
      <c r="I4783" s="3">
        <f t="shared" si="211"/>
        <v>237000</v>
      </c>
    </row>
    <row r="4784" spans="5:9" ht="12.75" customHeight="1">
      <c r="E4784" s="21" t="s">
        <v>1085</v>
      </c>
      <c r="F4784" s="21"/>
      <c r="G4784" s="4"/>
      <c r="H4784" s="4"/>
      <c r="I4784" s="4"/>
    </row>
    <row r="4785" spans="4:9" ht="12.75" customHeight="1">
      <c r="D4785" s="7" t="s">
        <v>1211</v>
      </c>
      <c r="E4785" s="20" t="s">
        <v>1212</v>
      </c>
      <c r="F4785" s="20"/>
      <c r="G4785" s="3">
        <v>10732000</v>
      </c>
      <c r="I4785" s="3">
        <f>G4785+H4785</f>
        <v>10732000</v>
      </c>
    </row>
    <row r="4786" spans="4:9" ht="12.75" customHeight="1">
      <c r="D4786" s="7" t="s">
        <v>1223</v>
      </c>
      <c r="E4786" s="20" t="s">
        <v>1224</v>
      </c>
      <c r="F4786" s="20"/>
      <c r="H4786" s="3">
        <v>381536</v>
      </c>
      <c r="I4786" s="3">
        <f>G4786+H4786</f>
        <v>381536</v>
      </c>
    </row>
    <row r="4787" spans="4:9" ht="12.75" customHeight="1">
      <c r="D4787" s="7" t="s">
        <v>1225</v>
      </c>
      <c r="E4787" s="20" t="s">
        <v>1226</v>
      </c>
      <c r="F4787" s="20"/>
      <c r="H4787" s="3">
        <v>84000</v>
      </c>
      <c r="I4787" s="3">
        <f>G4787+H4787</f>
        <v>84000</v>
      </c>
    </row>
    <row r="4788" spans="4:9" ht="12.75" customHeight="1" thickBot="1">
      <c r="D4788" s="7" t="s">
        <v>1267</v>
      </c>
      <c r="E4788" s="20" t="s">
        <v>1355</v>
      </c>
      <c r="F4788" s="20"/>
      <c r="H4788" s="3">
        <v>21865.97</v>
      </c>
      <c r="I4788" s="3">
        <f>G4788+H4788</f>
        <v>21865.97</v>
      </c>
    </row>
    <row r="4789" spans="5:9" ht="12.75" customHeight="1" thickBot="1">
      <c r="E4789" s="23" t="s">
        <v>1086</v>
      </c>
      <c r="F4789" s="23"/>
      <c r="G4789" s="5">
        <f>SUM(G4785:G4788)</f>
        <v>10732000</v>
      </c>
      <c r="H4789" s="5">
        <f>SUM(H4785:H4788)</f>
        <v>487401.97</v>
      </c>
      <c r="I4789" s="5">
        <f>G4789+H4789</f>
        <v>11219401.97</v>
      </c>
    </row>
    <row r="4790" spans="5:9" ht="12.75" customHeight="1">
      <c r="E4790" s="21" t="s">
        <v>265</v>
      </c>
      <c r="F4790" s="21"/>
      <c r="G4790" s="4"/>
      <c r="H4790" s="4"/>
      <c r="I4790" s="4"/>
    </row>
    <row r="4791" spans="4:9" ht="12.75" customHeight="1">
      <c r="D4791" s="7" t="s">
        <v>1211</v>
      </c>
      <c r="E4791" s="20" t="s">
        <v>1212</v>
      </c>
      <c r="F4791" s="20"/>
      <c r="G4791" s="3">
        <v>10732000</v>
      </c>
      <c r="H4791" s="3">
        <v>0</v>
      </c>
      <c r="I4791" s="3">
        <f>G4791+H4791</f>
        <v>10732000</v>
      </c>
    </row>
    <row r="4792" spans="4:9" ht="12.75" customHeight="1">
      <c r="D4792" s="7" t="s">
        <v>1223</v>
      </c>
      <c r="E4792" s="20" t="s">
        <v>1224</v>
      </c>
      <c r="F4792" s="20"/>
      <c r="G4792" s="3">
        <v>0</v>
      </c>
      <c r="H4792" s="3">
        <v>381536</v>
      </c>
      <c r="I4792" s="3">
        <f>G4792+H4792</f>
        <v>381536</v>
      </c>
    </row>
    <row r="4793" spans="4:9" ht="12.75" customHeight="1">
      <c r="D4793" s="7" t="s">
        <v>1225</v>
      </c>
      <c r="E4793" s="20" t="s">
        <v>1226</v>
      </c>
      <c r="F4793" s="20"/>
      <c r="G4793" s="3">
        <v>0</v>
      </c>
      <c r="H4793" s="3">
        <v>84000</v>
      </c>
      <c r="I4793" s="3">
        <f>G4793+H4793</f>
        <v>84000</v>
      </c>
    </row>
    <row r="4794" spans="4:9" ht="12.75" customHeight="1" thickBot="1">
      <c r="D4794" s="7" t="s">
        <v>1267</v>
      </c>
      <c r="E4794" s="20" t="s">
        <v>1355</v>
      </c>
      <c r="F4794" s="20"/>
      <c r="G4794" s="3">
        <v>0</v>
      </c>
      <c r="H4794" s="3">
        <v>21865.97</v>
      </c>
      <c r="I4794" s="3">
        <f>G4794+H4794</f>
        <v>21865.97</v>
      </c>
    </row>
    <row r="4795" spans="5:9" ht="12.75" customHeight="1" thickBot="1">
      <c r="E4795" s="23" t="s">
        <v>266</v>
      </c>
      <c r="F4795" s="23"/>
      <c r="G4795" s="5">
        <f>SUM(G4791:G4794)</f>
        <v>10732000</v>
      </c>
      <c r="H4795" s="5">
        <f>SUM(H4791:H4794)</f>
        <v>487401.97</v>
      </c>
      <c r="I4795" s="5">
        <f>G4795+H4795</f>
        <v>11219401.97</v>
      </c>
    </row>
    <row r="4797" spans="1:6" ht="12.75" customHeight="1">
      <c r="A4797" s="6" t="s">
        <v>1205</v>
      </c>
      <c r="B4797" s="6" t="s">
        <v>1055</v>
      </c>
      <c r="C4797" s="6"/>
      <c r="D4797" s="8"/>
      <c r="E4797" s="22" t="s">
        <v>1056</v>
      </c>
      <c r="F4797" s="22"/>
    </row>
    <row r="4798" spans="1:6" ht="12.75" customHeight="1">
      <c r="A4798" s="6"/>
      <c r="B4798" s="6"/>
      <c r="C4798" s="6" t="s">
        <v>1209</v>
      </c>
      <c r="D4798" s="8"/>
      <c r="E4798" s="22" t="s">
        <v>1210</v>
      </c>
      <c r="F4798" s="22"/>
    </row>
    <row r="4799" spans="4:9" ht="12.75" customHeight="1">
      <c r="D4799" s="7" t="s">
        <v>1361</v>
      </c>
      <c r="E4799" s="20" t="s">
        <v>198</v>
      </c>
      <c r="F4799" s="20"/>
      <c r="G4799" s="3">
        <v>2422000</v>
      </c>
      <c r="H4799" s="3">
        <v>0</v>
      </c>
      <c r="I4799" s="3">
        <f aca="true" t="shared" si="212" ref="I4799:I4810">G4799+H4799</f>
        <v>2422000</v>
      </c>
    </row>
    <row r="4800" spans="4:9" ht="12.75" customHeight="1">
      <c r="D4800" s="7" t="s">
        <v>1362</v>
      </c>
      <c r="E4800" s="20" t="s">
        <v>1319</v>
      </c>
      <c r="F4800" s="20"/>
      <c r="G4800" s="3">
        <v>434000</v>
      </c>
      <c r="H4800" s="3">
        <v>0</v>
      </c>
      <c r="I4800" s="3">
        <f t="shared" si="212"/>
        <v>434000</v>
      </c>
    </row>
    <row r="4801" spans="4:9" ht="12.75" customHeight="1">
      <c r="D4801" s="7" t="s">
        <v>1369</v>
      </c>
      <c r="E4801" s="20" t="s">
        <v>1320</v>
      </c>
      <c r="F4801" s="20"/>
      <c r="G4801" s="3">
        <v>10000</v>
      </c>
      <c r="H4801" s="3">
        <v>0</v>
      </c>
      <c r="I4801" s="3">
        <f t="shared" si="212"/>
        <v>10000</v>
      </c>
    </row>
    <row r="4802" spans="4:9" ht="12.75" customHeight="1">
      <c r="D4802" s="7" t="s">
        <v>1372</v>
      </c>
      <c r="E4802" s="20" t="s">
        <v>1322</v>
      </c>
      <c r="F4802" s="20"/>
      <c r="G4802" s="3">
        <v>10000</v>
      </c>
      <c r="H4802" s="3">
        <v>0</v>
      </c>
      <c r="I4802" s="3">
        <f t="shared" si="212"/>
        <v>10000</v>
      </c>
    </row>
    <row r="4803" spans="4:9" ht="12.75" customHeight="1">
      <c r="D4803" s="7" t="s">
        <v>1370</v>
      </c>
      <c r="E4803" s="20" t="s">
        <v>199</v>
      </c>
      <c r="F4803" s="20"/>
      <c r="G4803" s="3">
        <v>62000</v>
      </c>
      <c r="H4803" s="3">
        <v>0</v>
      </c>
      <c r="I4803" s="3">
        <f t="shared" si="212"/>
        <v>62000</v>
      </c>
    </row>
    <row r="4804" spans="4:9" ht="12.75" customHeight="1">
      <c r="D4804" s="7" t="s">
        <v>1363</v>
      </c>
      <c r="E4804" s="20" t="s">
        <v>1323</v>
      </c>
      <c r="F4804" s="20"/>
      <c r="G4804" s="3">
        <v>690000</v>
      </c>
      <c r="H4804" s="3">
        <v>400000</v>
      </c>
      <c r="I4804" s="3">
        <f t="shared" si="212"/>
        <v>1090000</v>
      </c>
    </row>
    <row r="4805" spans="4:9" ht="12.75" customHeight="1">
      <c r="D4805" s="7" t="s">
        <v>1365</v>
      </c>
      <c r="E4805" s="20" t="s">
        <v>1321</v>
      </c>
      <c r="F4805" s="20"/>
      <c r="G4805" s="3">
        <v>21000</v>
      </c>
      <c r="H4805" s="3">
        <v>25000</v>
      </c>
      <c r="I4805" s="3">
        <f t="shared" si="212"/>
        <v>46000</v>
      </c>
    </row>
    <row r="4806" spans="4:9" ht="12.75" customHeight="1">
      <c r="D4806" s="7" t="s">
        <v>1367</v>
      </c>
      <c r="E4806" s="20" t="s">
        <v>1324</v>
      </c>
      <c r="F4806" s="20"/>
      <c r="G4806" s="3">
        <v>84000</v>
      </c>
      <c r="H4806" s="3">
        <v>25000</v>
      </c>
      <c r="I4806" s="3">
        <f t="shared" si="212"/>
        <v>109000</v>
      </c>
    </row>
    <row r="4807" spans="4:9" ht="12.75" customHeight="1">
      <c r="D4807" s="7" t="s">
        <v>1375</v>
      </c>
      <c r="E4807" s="20" t="s">
        <v>202</v>
      </c>
      <c r="F4807" s="20"/>
      <c r="G4807" s="3">
        <v>415000</v>
      </c>
      <c r="H4807" s="3">
        <v>25000</v>
      </c>
      <c r="I4807" s="3">
        <f t="shared" si="212"/>
        <v>440000</v>
      </c>
    </row>
    <row r="4808" spans="4:9" ht="12.75" customHeight="1">
      <c r="D4808" s="7" t="s">
        <v>1376</v>
      </c>
      <c r="E4808" s="20" t="s">
        <v>1326</v>
      </c>
      <c r="F4808" s="20"/>
      <c r="G4808" s="3">
        <v>170000</v>
      </c>
      <c r="H4808" s="3">
        <v>50000</v>
      </c>
      <c r="I4808" s="3">
        <f t="shared" si="212"/>
        <v>220000</v>
      </c>
    </row>
    <row r="4809" spans="4:9" ht="12.75" customHeight="1">
      <c r="D4809" s="7" t="s">
        <v>1193</v>
      </c>
      <c r="E4809" s="20" t="s">
        <v>211</v>
      </c>
      <c r="F4809" s="20"/>
      <c r="G4809" s="3">
        <v>0</v>
      </c>
      <c r="H4809" s="3">
        <v>12000</v>
      </c>
      <c r="I4809" s="3">
        <f t="shared" si="212"/>
        <v>12000</v>
      </c>
    </row>
    <row r="4810" spans="4:9" ht="12.75" customHeight="1" thickBot="1">
      <c r="D4810" s="7" t="s">
        <v>1378</v>
      </c>
      <c r="E4810" s="20" t="s">
        <v>1328</v>
      </c>
      <c r="F4810" s="20"/>
      <c r="G4810" s="3">
        <v>12000</v>
      </c>
      <c r="H4810" s="3">
        <v>25000</v>
      </c>
      <c r="I4810" s="3">
        <f t="shared" si="212"/>
        <v>37000</v>
      </c>
    </row>
    <row r="4811" spans="5:9" ht="12.75" customHeight="1">
      <c r="E4811" s="21" t="s">
        <v>1085</v>
      </c>
      <c r="F4811" s="21"/>
      <c r="G4811" s="4"/>
      <c r="H4811" s="4"/>
      <c r="I4811" s="4"/>
    </row>
    <row r="4812" spans="4:9" ht="12.75" customHeight="1">
      <c r="D4812" s="7" t="s">
        <v>1211</v>
      </c>
      <c r="E4812" s="20" t="s">
        <v>1212</v>
      </c>
      <c r="F4812" s="20"/>
      <c r="G4812" s="3">
        <v>4330000</v>
      </c>
      <c r="I4812" s="3">
        <f>G4812+H4812</f>
        <v>4330000</v>
      </c>
    </row>
    <row r="4813" spans="4:9" ht="12.75" customHeight="1" thickBot="1">
      <c r="D4813" s="7" t="s">
        <v>1223</v>
      </c>
      <c r="E4813" s="20" t="s">
        <v>1224</v>
      </c>
      <c r="F4813" s="20"/>
      <c r="H4813" s="3">
        <v>562000</v>
      </c>
      <c r="I4813" s="3">
        <f>G4813+H4813</f>
        <v>562000</v>
      </c>
    </row>
    <row r="4814" spans="5:9" ht="12.75" customHeight="1" thickBot="1">
      <c r="E4814" s="23" t="s">
        <v>1086</v>
      </c>
      <c r="F4814" s="23"/>
      <c r="G4814" s="5">
        <f>SUM(G4812:G4813)</f>
        <v>4330000</v>
      </c>
      <c r="H4814" s="5">
        <f>SUM(H4812:H4813)</f>
        <v>562000</v>
      </c>
      <c r="I4814" s="5">
        <f>G4814+H4814</f>
        <v>4892000</v>
      </c>
    </row>
    <row r="4815" spans="5:9" ht="12.75" customHeight="1">
      <c r="E4815" s="21" t="s">
        <v>267</v>
      </c>
      <c r="F4815" s="21"/>
      <c r="G4815" s="4"/>
      <c r="H4815" s="4"/>
      <c r="I4815" s="4"/>
    </row>
    <row r="4816" spans="4:9" ht="12.75" customHeight="1">
      <c r="D4816" s="7" t="s">
        <v>1211</v>
      </c>
      <c r="E4816" s="20" t="s">
        <v>1212</v>
      </c>
      <c r="F4816" s="20"/>
      <c r="G4816" s="3">
        <v>4330000</v>
      </c>
      <c r="H4816" s="3">
        <v>0</v>
      </c>
      <c r="I4816" s="3">
        <f>G4816+H4816</f>
        <v>4330000</v>
      </c>
    </row>
    <row r="4817" spans="4:9" ht="12.75" customHeight="1" thickBot="1">
      <c r="D4817" s="7" t="s">
        <v>1223</v>
      </c>
      <c r="E4817" s="20" t="s">
        <v>1224</v>
      </c>
      <c r="F4817" s="20"/>
      <c r="G4817" s="3">
        <v>0</v>
      </c>
      <c r="H4817" s="3">
        <v>562000</v>
      </c>
      <c r="I4817" s="3">
        <f>G4817+H4817</f>
        <v>562000</v>
      </c>
    </row>
    <row r="4818" spans="5:9" ht="12.75" customHeight="1" thickBot="1">
      <c r="E4818" s="23" t="s">
        <v>268</v>
      </c>
      <c r="F4818" s="23"/>
      <c r="G4818" s="5">
        <f>SUM(G4816:G4817)</f>
        <v>4330000</v>
      </c>
      <c r="H4818" s="5">
        <f>SUM(H4816:H4817)</f>
        <v>562000</v>
      </c>
      <c r="I4818" s="5">
        <f>G4818+H4818</f>
        <v>4892000</v>
      </c>
    </row>
    <row r="4820" spans="1:6" ht="12.75" customHeight="1">
      <c r="A4820" s="6" t="s">
        <v>1205</v>
      </c>
      <c r="B4820" s="6" t="s">
        <v>1057</v>
      </c>
      <c r="C4820" s="6"/>
      <c r="D4820" s="8"/>
      <c r="E4820" s="22" t="s">
        <v>1058</v>
      </c>
      <c r="F4820" s="22"/>
    </row>
    <row r="4821" spans="1:6" ht="12.75" customHeight="1">
      <c r="A4821" s="6"/>
      <c r="B4821" s="6"/>
      <c r="C4821" s="6" t="s">
        <v>1209</v>
      </c>
      <c r="D4821" s="8"/>
      <c r="E4821" s="22" t="s">
        <v>1210</v>
      </c>
      <c r="F4821" s="22"/>
    </row>
    <row r="4822" spans="4:9" ht="12.75" customHeight="1">
      <c r="D4822" s="7" t="s">
        <v>1361</v>
      </c>
      <c r="E4822" s="20" t="s">
        <v>198</v>
      </c>
      <c r="F4822" s="20"/>
      <c r="G4822" s="3">
        <v>4033000</v>
      </c>
      <c r="H4822" s="3">
        <v>0</v>
      </c>
      <c r="I4822" s="3">
        <f aca="true" t="shared" si="213" ref="I4822:I4833">G4822+H4822</f>
        <v>4033000</v>
      </c>
    </row>
    <row r="4823" spans="4:9" ht="12.75" customHeight="1">
      <c r="D4823" s="7" t="s">
        <v>1362</v>
      </c>
      <c r="E4823" s="20" t="s">
        <v>1319</v>
      </c>
      <c r="F4823" s="20"/>
      <c r="G4823" s="3">
        <v>722000</v>
      </c>
      <c r="H4823" s="3">
        <v>0</v>
      </c>
      <c r="I4823" s="3">
        <f t="shared" si="213"/>
        <v>722000</v>
      </c>
    </row>
    <row r="4824" spans="4:9" ht="12.75" customHeight="1">
      <c r="D4824" s="7" t="s">
        <v>1369</v>
      </c>
      <c r="E4824" s="20" t="s">
        <v>1320</v>
      </c>
      <c r="F4824" s="20"/>
      <c r="G4824" s="3">
        <v>10000</v>
      </c>
      <c r="H4824" s="3">
        <v>0</v>
      </c>
      <c r="I4824" s="3">
        <f t="shared" si="213"/>
        <v>10000</v>
      </c>
    </row>
    <row r="4825" spans="4:9" ht="12.75" customHeight="1">
      <c r="D4825" s="7" t="s">
        <v>1372</v>
      </c>
      <c r="E4825" s="20" t="s">
        <v>1322</v>
      </c>
      <c r="F4825" s="20"/>
      <c r="G4825" s="3">
        <v>20000</v>
      </c>
      <c r="H4825" s="3">
        <v>0</v>
      </c>
      <c r="I4825" s="3">
        <f t="shared" si="213"/>
        <v>20000</v>
      </c>
    </row>
    <row r="4826" spans="4:9" ht="12.75" customHeight="1">
      <c r="D4826" s="7" t="s">
        <v>1370</v>
      </c>
      <c r="E4826" s="20" t="s">
        <v>199</v>
      </c>
      <c r="F4826" s="20"/>
      <c r="G4826" s="3">
        <v>136000</v>
      </c>
      <c r="H4826" s="3">
        <v>0</v>
      </c>
      <c r="I4826" s="3">
        <f t="shared" si="213"/>
        <v>136000</v>
      </c>
    </row>
    <row r="4827" spans="4:9" ht="12.75" customHeight="1">
      <c r="D4827" s="7" t="s">
        <v>1363</v>
      </c>
      <c r="E4827" s="20" t="s">
        <v>1323</v>
      </c>
      <c r="F4827" s="20"/>
      <c r="G4827" s="3">
        <v>2000000</v>
      </c>
      <c r="H4827" s="3">
        <v>92000</v>
      </c>
      <c r="I4827" s="3">
        <f t="shared" si="213"/>
        <v>2092000</v>
      </c>
    </row>
    <row r="4828" spans="4:9" ht="12.75" customHeight="1">
      <c r="D4828" s="7" t="s">
        <v>1365</v>
      </c>
      <c r="E4828" s="20" t="s">
        <v>1321</v>
      </c>
      <c r="F4828" s="20"/>
      <c r="G4828" s="3">
        <v>45000</v>
      </c>
      <c r="H4828" s="3">
        <v>0</v>
      </c>
      <c r="I4828" s="3">
        <f t="shared" si="213"/>
        <v>45000</v>
      </c>
    </row>
    <row r="4829" spans="4:9" ht="12.75" customHeight="1">
      <c r="D4829" s="7" t="s">
        <v>1367</v>
      </c>
      <c r="E4829" s="20" t="s">
        <v>1324</v>
      </c>
      <c r="F4829" s="20"/>
      <c r="G4829" s="3">
        <v>78000</v>
      </c>
      <c r="H4829" s="3">
        <v>25000</v>
      </c>
      <c r="I4829" s="3">
        <f t="shared" si="213"/>
        <v>103000</v>
      </c>
    </row>
    <row r="4830" spans="4:9" ht="12.75" customHeight="1">
      <c r="D4830" s="7" t="s">
        <v>1375</v>
      </c>
      <c r="E4830" s="20" t="s">
        <v>202</v>
      </c>
      <c r="F4830" s="20"/>
      <c r="G4830" s="3">
        <v>44000</v>
      </c>
      <c r="H4830" s="3">
        <v>50000</v>
      </c>
      <c r="I4830" s="3">
        <f t="shared" si="213"/>
        <v>94000</v>
      </c>
    </row>
    <row r="4831" spans="4:9" ht="12.75" customHeight="1">
      <c r="D4831" s="7" t="s">
        <v>1376</v>
      </c>
      <c r="E4831" s="20" t="s">
        <v>1326</v>
      </c>
      <c r="F4831" s="20"/>
      <c r="G4831" s="3">
        <v>460000</v>
      </c>
      <c r="H4831" s="3">
        <v>75000</v>
      </c>
      <c r="I4831" s="3">
        <f t="shared" si="213"/>
        <v>535000</v>
      </c>
    </row>
    <row r="4832" spans="4:9" ht="12.75" customHeight="1">
      <c r="D4832" s="7" t="s">
        <v>1193</v>
      </c>
      <c r="E4832" s="20" t="s">
        <v>211</v>
      </c>
      <c r="F4832" s="20"/>
      <c r="G4832" s="3">
        <v>0</v>
      </c>
      <c r="H4832" s="3">
        <v>8000</v>
      </c>
      <c r="I4832" s="3">
        <f t="shared" si="213"/>
        <v>8000</v>
      </c>
    </row>
    <row r="4833" spans="4:9" ht="12.75" customHeight="1" thickBot="1">
      <c r="D4833" s="7" t="s">
        <v>1378</v>
      </c>
      <c r="E4833" s="20" t="s">
        <v>1328</v>
      </c>
      <c r="F4833" s="20"/>
      <c r="G4833" s="3">
        <v>12000</v>
      </c>
      <c r="H4833" s="3">
        <v>0</v>
      </c>
      <c r="I4833" s="3">
        <f t="shared" si="213"/>
        <v>12000</v>
      </c>
    </row>
    <row r="4834" spans="5:9" ht="12.75" customHeight="1">
      <c r="E4834" s="21" t="s">
        <v>1085</v>
      </c>
      <c r="F4834" s="21"/>
      <c r="G4834" s="4"/>
      <c r="H4834" s="4"/>
      <c r="I4834" s="4"/>
    </row>
    <row r="4835" spans="4:9" ht="12.75" customHeight="1">
      <c r="D4835" s="7" t="s">
        <v>1211</v>
      </c>
      <c r="E4835" s="20" t="s">
        <v>1212</v>
      </c>
      <c r="F4835" s="20"/>
      <c r="G4835" s="3">
        <v>7560000</v>
      </c>
      <c r="I4835" s="3">
        <f>G4835+H4835</f>
        <v>7560000</v>
      </c>
    </row>
    <row r="4836" spans="4:9" ht="12.75" customHeight="1" thickBot="1">
      <c r="D4836" s="7" t="s">
        <v>1223</v>
      </c>
      <c r="E4836" s="20" t="s">
        <v>1224</v>
      </c>
      <c r="F4836" s="20"/>
      <c r="H4836" s="3">
        <v>250000</v>
      </c>
      <c r="I4836" s="3">
        <f>G4836+H4836</f>
        <v>250000</v>
      </c>
    </row>
    <row r="4837" spans="5:9" ht="12.75" customHeight="1" thickBot="1">
      <c r="E4837" s="23" t="s">
        <v>1086</v>
      </c>
      <c r="F4837" s="23"/>
      <c r="G4837" s="5">
        <f>SUM(G4835:G4836)</f>
        <v>7560000</v>
      </c>
      <c r="H4837" s="5">
        <f>SUM(H4835:H4836)</f>
        <v>250000</v>
      </c>
      <c r="I4837" s="5">
        <f>G4837+H4837</f>
        <v>7810000</v>
      </c>
    </row>
    <row r="4838" spans="5:9" ht="12.75" customHeight="1">
      <c r="E4838" s="21" t="s">
        <v>269</v>
      </c>
      <c r="F4838" s="21"/>
      <c r="G4838" s="4"/>
      <c r="H4838" s="4"/>
      <c r="I4838" s="4"/>
    </row>
    <row r="4839" spans="4:9" ht="12.75" customHeight="1">
      <c r="D4839" s="7" t="s">
        <v>1211</v>
      </c>
      <c r="E4839" s="20" t="s">
        <v>1212</v>
      </c>
      <c r="F4839" s="20"/>
      <c r="G4839" s="3">
        <v>7560000</v>
      </c>
      <c r="H4839" s="3">
        <v>0</v>
      </c>
      <c r="I4839" s="3">
        <f>G4839+H4839</f>
        <v>7560000</v>
      </c>
    </row>
    <row r="4840" spans="4:9" ht="12.75" customHeight="1" thickBot="1">
      <c r="D4840" s="7" t="s">
        <v>1223</v>
      </c>
      <c r="E4840" s="20" t="s">
        <v>1224</v>
      </c>
      <c r="F4840" s="20"/>
      <c r="G4840" s="3">
        <v>0</v>
      </c>
      <c r="H4840" s="3">
        <v>250000</v>
      </c>
      <c r="I4840" s="3">
        <f>G4840+H4840</f>
        <v>250000</v>
      </c>
    </row>
    <row r="4841" spans="5:9" ht="12.75" customHeight="1" thickBot="1">
      <c r="E4841" s="23" t="s">
        <v>270</v>
      </c>
      <c r="F4841" s="23"/>
      <c r="G4841" s="5">
        <f>SUM(G4839:G4840)</f>
        <v>7560000</v>
      </c>
      <c r="H4841" s="5">
        <f>SUM(H4839:H4840)</f>
        <v>250000</v>
      </c>
      <c r="I4841" s="5">
        <f>G4841+H4841</f>
        <v>7810000</v>
      </c>
    </row>
    <row r="4843" spans="1:6" ht="12.75" customHeight="1">
      <c r="A4843" s="6" t="s">
        <v>1205</v>
      </c>
      <c r="B4843" s="6" t="s">
        <v>1059</v>
      </c>
      <c r="C4843" s="6"/>
      <c r="D4843" s="8"/>
      <c r="E4843" s="22" t="s">
        <v>1060</v>
      </c>
      <c r="F4843" s="22"/>
    </row>
    <row r="4844" spans="1:6" ht="12.75" customHeight="1">
      <c r="A4844" s="6"/>
      <c r="B4844" s="6"/>
      <c r="C4844" s="6" t="s">
        <v>1209</v>
      </c>
      <c r="D4844" s="8"/>
      <c r="E4844" s="22" t="s">
        <v>1210</v>
      </c>
      <c r="F4844" s="22"/>
    </row>
    <row r="4845" spans="4:9" ht="12.75" customHeight="1">
      <c r="D4845" s="7" t="s">
        <v>1361</v>
      </c>
      <c r="E4845" s="20" t="s">
        <v>198</v>
      </c>
      <c r="F4845" s="20"/>
      <c r="G4845" s="3">
        <v>2523000</v>
      </c>
      <c r="H4845" s="3">
        <v>0</v>
      </c>
      <c r="I4845" s="3">
        <f aca="true" t="shared" si="214" ref="I4845:I4856">G4845+H4845</f>
        <v>2523000</v>
      </c>
    </row>
    <row r="4846" spans="4:9" ht="12.75" customHeight="1">
      <c r="D4846" s="7" t="s">
        <v>1362</v>
      </c>
      <c r="E4846" s="20" t="s">
        <v>1319</v>
      </c>
      <c r="F4846" s="20"/>
      <c r="G4846" s="3">
        <v>451000</v>
      </c>
      <c r="H4846" s="3">
        <v>0</v>
      </c>
      <c r="I4846" s="3">
        <f t="shared" si="214"/>
        <v>451000</v>
      </c>
    </row>
    <row r="4847" spans="4:9" ht="12.75" customHeight="1">
      <c r="D4847" s="7" t="s">
        <v>1369</v>
      </c>
      <c r="E4847" s="20" t="s">
        <v>1320</v>
      </c>
      <c r="F4847" s="20"/>
      <c r="G4847" s="3">
        <v>10000</v>
      </c>
      <c r="H4847" s="3">
        <v>0</v>
      </c>
      <c r="I4847" s="3">
        <f t="shared" si="214"/>
        <v>10000</v>
      </c>
    </row>
    <row r="4848" spans="4:9" ht="12.75" customHeight="1">
      <c r="D4848" s="7" t="s">
        <v>1372</v>
      </c>
      <c r="E4848" s="20" t="s">
        <v>1322</v>
      </c>
      <c r="F4848" s="20"/>
      <c r="G4848" s="3">
        <v>25000</v>
      </c>
      <c r="H4848" s="3">
        <v>0</v>
      </c>
      <c r="I4848" s="3">
        <f t="shared" si="214"/>
        <v>25000</v>
      </c>
    </row>
    <row r="4849" spans="4:9" ht="12.75" customHeight="1">
      <c r="D4849" s="7" t="s">
        <v>1370</v>
      </c>
      <c r="E4849" s="20" t="s">
        <v>199</v>
      </c>
      <c r="F4849" s="20"/>
      <c r="G4849" s="3">
        <v>75000</v>
      </c>
      <c r="H4849" s="3">
        <v>0</v>
      </c>
      <c r="I4849" s="3">
        <f t="shared" si="214"/>
        <v>75000</v>
      </c>
    </row>
    <row r="4850" spans="4:9" ht="12.75" customHeight="1">
      <c r="D4850" s="7" t="s">
        <v>1363</v>
      </c>
      <c r="E4850" s="20" t="s">
        <v>1323</v>
      </c>
      <c r="F4850" s="20"/>
      <c r="G4850" s="3">
        <v>1000000</v>
      </c>
      <c r="H4850" s="3">
        <v>0</v>
      </c>
      <c r="I4850" s="3">
        <f t="shared" si="214"/>
        <v>1000000</v>
      </c>
    </row>
    <row r="4851" spans="4:9" ht="12.75" customHeight="1">
      <c r="D4851" s="7" t="s">
        <v>1365</v>
      </c>
      <c r="E4851" s="20" t="s">
        <v>1321</v>
      </c>
      <c r="F4851" s="20"/>
      <c r="G4851" s="3">
        <v>45000</v>
      </c>
      <c r="H4851" s="3">
        <v>0</v>
      </c>
      <c r="I4851" s="3">
        <f t="shared" si="214"/>
        <v>45000</v>
      </c>
    </row>
    <row r="4852" spans="4:9" ht="12.75" customHeight="1">
      <c r="D4852" s="7" t="s">
        <v>1367</v>
      </c>
      <c r="E4852" s="20" t="s">
        <v>1324</v>
      </c>
      <c r="F4852" s="20"/>
      <c r="G4852" s="3">
        <v>140000</v>
      </c>
      <c r="H4852" s="3">
        <v>0</v>
      </c>
      <c r="I4852" s="3">
        <f t="shared" si="214"/>
        <v>140000</v>
      </c>
    </row>
    <row r="4853" spans="4:9" ht="12.75" customHeight="1">
      <c r="D4853" s="7" t="s">
        <v>1375</v>
      </c>
      <c r="E4853" s="20" t="s">
        <v>202</v>
      </c>
      <c r="F4853" s="20"/>
      <c r="G4853" s="3">
        <v>190000</v>
      </c>
      <c r="H4853" s="3">
        <v>0</v>
      </c>
      <c r="I4853" s="3">
        <f t="shared" si="214"/>
        <v>190000</v>
      </c>
    </row>
    <row r="4854" spans="4:9" ht="12.75" customHeight="1">
      <c r="D4854" s="7" t="s">
        <v>1376</v>
      </c>
      <c r="E4854" s="20" t="s">
        <v>1326</v>
      </c>
      <c r="F4854" s="20"/>
      <c r="G4854" s="3">
        <v>220000</v>
      </c>
      <c r="H4854" s="3">
        <v>0</v>
      </c>
      <c r="I4854" s="3">
        <f t="shared" si="214"/>
        <v>220000</v>
      </c>
    </row>
    <row r="4855" spans="4:9" ht="12.75" customHeight="1">
      <c r="D4855" s="7" t="s">
        <v>1193</v>
      </c>
      <c r="E4855" s="20" t="s">
        <v>211</v>
      </c>
      <c r="F4855" s="20"/>
      <c r="G4855" s="3">
        <v>24000</v>
      </c>
      <c r="H4855" s="3">
        <v>0</v>
      </c>
      <c r="I4855" s="3">
        <f t="shared" si="214"/>
        <v>24000</v>
      </c>
    </row>
    <row r="4856" spans="4:9" ht="12.75" customHeight="1" thickBot="1">
      <c r="D4856" s="7" t="s">
        <v>1378</v>
      </c>
      <c r="E4856" s="20" t="s">
        <v>1328</v>
      </c>
      <c r="F4856" s="20"/>
      <c r="G4856" s="3">
        <v>23000</v>
      </c>
      <c r="H4856" s="3">
        <v>100000</v>
      </c>
      <c r="I4856" s="3">
        <f t="shared" si="214"/>
        <v>123000</v>
      </c>
    </row>
    <row r="4857" spans="5:9" ht="12.75" customHeight="1">
      <c r="E4857" s="21" t="s">
        <v>1085</v>
      </c>
      <c r="F4857" s="21"/>
      <c r="G4857" s="4"/>
      <c r="H4857" s="4"/>
      <c r="I4857" s="4"/>
    </row>
    <row r="4858" spans="4:9" ht="12.75" customHeight="1">
      <c r="D4858" s="7" t="s">
        <v>1211</v>
      </c>
      <c r="E4858" s="20" t="s">
        <v>1212</v>
      </c>
      <c r="F4858" s="20"/>
      <c r="G4858" s="3">
        <v>4726000</v>
      </c>
      <c r="I4858" s="3">
        <f>G4858+H4858</f>
        <v>4726000</v>
      </c>
    </row>
    <row r="4859" spans="4:9" ht="12.75" customHeight="1" thickBot="1">
      <c r="D4859" s="7" t="s">
        <v>1223</v>
      </c>
      <c r="E4859" s="20" t="s">
        <v>1224</v>
      </c>
      <c r="F4859" s="20"/>
      <c r="H4859" s="3">
        <v>100000</v>
      </c>
      <c r="I4859" s="3">
        <f>G4859+H4859</f>
        <v>100000</v>
      </c>
    </row>
    <row r="4860" spans="5:9" ht="12.75" customHeight="1" thickBot="1">
      <c r="E4860" s="23" t="s">
        <v>1086</v>
      </c>
      <c r="F4860" s="23"/>
      <c r="G4860" s="5">
        <f>SUM(G4858:G4859)</f>
        <v>4726000</v>
      </c>
      <c r="H4860" s="5">
        <f>SUM(H4858:H4859)</f>
        <v>100000</v>
      </c>
      <c r="I4860" s="5">
        <f>G4860+H4860</f>
        <v>4826000</v>
      </c>
    </row>
    <row r="4861" spans="5:9" ht="12.75" customHeight="1">
      <c r="E4861" s="21" t="s">
        <v>271</v>
      </c>
      <c r="F4861" s="21"/>
      <c r="G4861" s="4"/>
      <c r="H4861" s="4"/>
      <c r="I4861" s="4"/>
    </row>
    <row r="4862" spans="4:9" ht="12.75" customHeight="1">
      <c r="D4862" s="7" t="s">
        <v>1211</v>
      </c>
      <c r="E4862" s="20" t="s">
        <v>1212</v>
      </c>
      <c r="F4862" s="20"/>
      <c r="G4862" s="3">
        <v>4726000</v>
      </c>
      <c r="H4862" s="3">
        <v>0</v>
      </c>
      <c r="I4862" s="3">
        <f>G4862+H4862</f>
        <v>4726000</v>
      </c>
    </row>
    <row r="4863" spans="4:9" ht="12.75" customHeight="1" thickBot="1">
      <c r="D4863" s="7" t="s">
        <v>1223</v>
      </c>
      <c r="E4863" s="20" t="s">
        <v>1224</v>
      </c>
      <c r="F4863" s="20"/>
      <c r="G4863" s="3">
        <v>0</v>
      </c>
      <c r="H4863" s="3">
        <v>100000</v>
      </c>
      <c r="I4863" s="3">
        <f>G4863+H4863</f>
        <v>100000</v>
      </c>
    </row>
    <row r="4864" spans="5:9" ht="12.75" customHeight="1" thickBot="1">
      <c r="E4864" s="23" t="s">
        <v>272</v>
      </c>
      <c r="F4864" s="23"/>
      <c r="G4864" s="5">
        <f>SUM(G4862:G4863)</f>
        <v>4726000</v>
      </c>
      <c r="H4864" s="5">
        <f>SUM(H4862:H4863)</f>
        <v>100000</v>
      </c>
      <c r="I4864" s="5">
        <f>G4864+H4864</f>
        <v>4826000</v>
      </c>
    </row>
    <row r="4866" spans="1:6" ht="12.75" customHeight="1">
      <c r="A4866" s="6" t="s">
        <v>1205</v>
      </c>
      <c r="B4866" s="6" t="s">
        <v>1061</v>
      </c>
      <c r="C4866" s="6"/>
      <c r="D4866" s="8"/>
      <c r="E4866" s="22" t="s">
        <v>1062</v>
      </c>
      <c r="F4866" s="22"/>
    </row>
    <row r="4867" spans="1:6" ht="12.75" customHeight="1">
      <c r="A4867" s="6"/>
      <c r="B4867" s="6"/>
      <c r="C4867" s="6" t="s">
        <v>1209</v>
      </c>
      <c r="D4867" s="8"/>
      <c r="E4867" s="22" t="s">
        <v>1210</v>
      </c>
      <c r="F4867" s="22"/>
    </row>
    <row r="4868" spans="4:9" ht="12.75" customHeight="1">
      <c r="D4868" s="7" t="s">
        <v>1361</v>
      </c>
      <c r="E4868" s="20" t="s">
        <v>198</v>
      </c>
      <c r="F4868" s="20"/>
      <c r="G4868" s="3">
        <v>4383000</v>
      </c>
      <c r="H4868" s="3">
        <v>0</v>
      </c>
      <c r="I4868" s="3">
        <f aca="true" t="shared" si="215" ref="I4868:I4880">G4868+H4868</f>
        <v>4383000</v>
      </c>
    </row>
    <row r="4869" spans="4:9" ht="12.75" customHeight="1">
      <c r="D4869" s="7" t="s">
        <v>1362</v>
      </c>
      <c r="E4869" s="20" t="s">
        <v>1319</v>
      </c>
      <c r="F4869" s="20"/>
      <c r="G4869" s="3">
        <v>784000</v>
      </c>
      <c r="H4869" s="3">
        <v>0</v>
      </c>
      <c r="I4869" s="3">
        <f t="shared" si="215"/>
        <v>784000</v>
      </c>
    </row>
    <row r="4870" spans="4:9" ht="12.75" customHeight="1">
      <c r="D4870" s="7" t="s">
        <v>1369</v>
      </c>
      <c r="E4870" s="20" t="s">
        <v>1320</v>
      </c>
      <c r="F4870" s="20"/>
      <c r="G4870" s="3">
        <v>10000</v>
      </c>
      <c r="H4870" s="3">
        <v>6000</v>
      </c>
      <c r="I4870" s="3">
        <f t="shared" si="215"/>
        <v>16000</v>
      </c>
    </row>
    <row r="4871" spans="4:9" ht="12.75" customHeight="1">
      <c r="D4871" s="7" t="s">
        <v>1372</v>
      </c>
      <c r="E4871" s="20" t="s">
        <v>1322</v>
      </c>
      <c r="F4871" s="20"/>
      <c r="G4871" s="3">
        <v>50000</v>
      </c>
      <c r="H4871" s="3">
        <v>0</v>
      </c>
      <c r="I4871" s="3">
        <f t="shared" si="215"/>
        <v>50000</v>
      </c>
    </row>
    <row r="4872" spans="4:9" ht="12.75" customHeight="1">
      <c r="D4872" s="7" t="s">
        <v>1370</v>
      </c>
      <c r="E4872" s="20" t="s">
        <v>199</v>
      </c>
      <c r="F4872" s="20"/>
      <c r="G4872" s="3">
        <v>160000</v>
      </c>
      <c r="H4872" s="3">
        <v>28000</v>
      </c>
      <c r="I4872" s="3">
        <f t="shared" si="215"/>
        <v>188000</v>
      </c>
    </row>
    <row r="4873" spans="4:9" ht="12.75" customHeight="1">
      <c r="D4873" s="7" t="s">
        <v>1373</v>
      </c>
      <c r="E4873" s="20" t="s">
        <v>200</v>
      </c>
      <c r="F4873" s="20"/>
      <c r="G4873" s="3">
        <v>0</v>
      </c>
      <c r="H4873" s="3">
        <v>12000</v>
      </c>
      <c r="I4873" s="3">
        <f t="shared" si="215"/>
        <v>12000</v>
      </c>
    </row>
    <row r="4874" spans="4:9" ht="12.75" customHeight="1">
      <c r="D4874" s="7" t="s">
        <v>1363</v>
      </c>
      <c r="E4874" s="20" t="s">
        <v>1323</v>
      </c>
      <c r="F4874" s="20"/>
      <c r="G4874" s="3">
        <v>1800000</v>
      </c>
      <c r="H4874" s="3">
        <v>52000</v>
      </c>
      <c r="I4874" s="3">
        <f t="shared" si="215"/>
        <v>1852000</v>
      </c>
    </row>
    <row r="4875" spans="4:9" ht="12.75" customHeight="1">
      <c r="D4875" s="7" t="s">
        <v>1365</v>
      </c>
      <c r="E4875" s="20" t="s">
        <v>1321</v>
      </c>
      <c r="F4875" s="20"/>
      <c r="G4875" s="3">
        <v>31000</v>
      </c>
      <c r="H4875" s="3">
        <v>46733.02</v>
      </c>
      <c r="I4875" s="3">
        <f t="shared" si="215"/>
        <v>77733.01999999999</v>
      </c>
    </row>
    <row r="4876" spans="4:9" ht="12.75" customHeight="1">
      <c r="D4876" s="7" t="s">
        <v>1367</v>
      </c>
      <c r="E4876" s="20" t="s">
        <v>1324</v>
      </c>
      <c r="F4876" s="20"/>
      <c r="G4876" s="3">
        <v>158000</v>
      </c>
      <c r="H4876" s="3">
        <v>156000</v>
      </c>
      <c r="I4876" s="3">
        <f t="shared" si="215"/>
        <v>314000</v>
      </c>
    </row>
    <row r="4877" spans="4:9" ht="12.75" customHeight="1">
      <c r="D4877" s="7" t="s">
        <v>1375</v>
      </c>
      <c r="E4877" s="20" t="s">
        <v>202</v>
      </c>
      <c r="F4877" s="20"/>
      <c r="G4877" s="3">
        <v>0</v>
      </c>
      <c r="H4877" s="3">
        <v>40000</v>
      </c>
      <c r="I4877" s="3">
        <f t="shared" si="215"/>
        <v>40000</v>
      </c>
    </row>
    <row r="4878" spans="4:9" ht="12.75" customHeight="1">
      <c r="D4878" s="7" t="s">
        <v>1376</v>
      </c>
      <c r="E4878" s="20" t="s">
        <v>1326</v>
      </c>
      <c r="F4878" s="20"/>
      <c r="G4878" s="3">
        <v>400000</v>
      </c>
      <c r="H4878" s="3">
        <v>222000</v>
      </c>
      <c r="I4878" s="3">
        <f t="shared" si="215"/>
        <v>622000</v>
      </c>
    </row>
    <row r="4879" spans="4:9" ht="12.75" customHeight="1">
      <c r="D4879" s="7" t="s">
        <v>1193</v>
      </c>
      <c r="E4879" s="20" t="s">
        <v>211</v>
      </c>
      <c r="F4879" s="20"/>
      <c r="G4879" s="3">
        <v>10000</v>
      </c>
      <c r="H4879" s="3">
        <v>12000</v>
      </c>
      <c r="I4879" s="3">
        <f t="shared" si="215"/>
        <v>22000</v>
      </c>
    </row>
    <row r="4880" spans="4:9" ht="12.75" customHeight="1" thickBot="1">
      <c r="D4880" s="7" t="s">
        <v>1378</v>
      </c>
      <c r="E4880" s="20" t="s">
        <v>1328</v>
      </c>
      <c r="F4880" s="20"/>
      <c r="G4880" s="3">
        <v>46000</v>
      </c>
      <c r="H4880" s="3">
        <v>75000</v>
      </c>
      <c r="I4880" s="3">
        <f t="shared" si="215"/>
        <v>121000</v>
      </c>
    </row>
    <row r="4881" spans="5:9" ht="12.75" customHeight="1">
      <c r="E4881" s="21" t="s">
        <v>1085</v>
      </c>
      <c r="F4881" s="21"/>
      <c r="G4881" s="4"/>
      <c r="H4881" s="4"/>
      <c r="I4881" s="4"/>
    </row>
    <row r="4882" spans="4:9" ht="12.75" customHeight="1">
      <c r="D4882" s="7" t="s">
        <v>1211</v>
      </c>
      <c r="E4882" s="20" t="s">
        <v>1212</v>
      </c>
      <c r="F4882" s="20"/>
      <c r="G4882" s="3">
        <v>7832000</v>
      </c>
      <c r="I4882" s="3">
        <f>G4882+H4882</f>
        <v>7832000</v>
      </c>
    </row>
    <row r="4883" spans="4:9" ht="12.75" customHeight="1">
      <c r="D4883" s="7" t="s">
        <v>1223</v>
      </c>
      <c r="E4883" s="20" t="s">
        <v>1224</v>
      </c>
      <c r="F4883" s="20"/>
      <c r="H4883" s="3">
        <v>623000</v>
      </c>
      <c r="I4883" s="3">
        <f>G4883+H4883</f>
        <v>623000</v>
      </c>
    </row>
    <row r="4884" spans="4:9" ht="12.75" customHeight="1" thickBot="1">
      <c r="D4884" s="7" t="s">
        <v>1267</v>
      </c>
      <c r="E4884" s="20" t="s">
        <v>1355</v>
      </c>
      <c r="F4884" s="20"/>
      <c r="H4884" s="3">
        <v>26733.02</v>
      </c>
      <c r="I4884" s="3">
        <f>G4884+H4884</f>
        <v>26733.02</v>
      </c>
    </row>
    <row r="4885" spans="5:9" ht="12.75" customHeight="1" thickBot="1">
      <c r="E4885" s="23" t="s">
        <v>1086</v>
      </c>
      <c r="F4885" s="23"/>
      <c r="G4885" s="5">
        <f>SUM(G4882:G4884)</f>
        <v>7832000</v>
      </c>
      <c r="H4885" s="5">
        <f>SUM(H4882:H4884)</f>
        <v>649733.02</v>
      </c>
      <c r="I4885" s="5">
        <f>G4885+H4885</f>
        <v>8481733.02</v>
      </c>
    </row>
    <row r="4886" spans="5:9" ht="12.75" customHeight="1">
      <c r="E4886" s="21" t="s">
        <v>273</v>
      </c>
      <c r="F4886" s="21"/>
      <c r="G4886" s="4"/>
      <c r="H4886" s="4"/>
      <c r="I4886" s="4"/>
    </row>
    <row r="4887" spans="4:9" ht="12.75" customHeight="1">
      <c r="D4887" s="7" t="s">
        <v>1211</v>
      </c>
      <c r="E4887" s="20" t="s">
        <v>1212</v>
      </c>
      <c r="F4887" s="20"/>
      <c r="G4887" s="3">
        <v>7832000</v>
      </c>
      <c r="H4887" s="3">
        <v>0</v>
      </c>
      <c r="I4887" s="3">
        <f>G4887+H4887</f>
        <v>7832000</v>
      </c>
    </row>
    <row r="4888" spans="4:9" ht="12.75" customHeight="1">
      <c r="D4888" s="7" t="s">
        <v>1223</v>
      </c>
      <c r="E4888" s="20" t="s">
        <v>1224</v>
      </c>
      <c r="F4888" s="20"/>
      <c r="G4888" s="3">
        <v>0</v>
      </c>
      <c r="H4888" s="3">
        <v>623000</v>
      </c>
      <c r="I4888" s="3">
        <f>G4888+H4888</f>
        <v>623000</v>
      </c>
    </row>
    <row r="4889" spans="4:9" ht="12.75" customHeight="1" thickBot="1">
      <c r="D4889" s="7" t="s">
        <v>1267</v>
      </c>
      <c r="E4889" s="20" t="s">
        <v>1355</v>
      </c>
      <c r="F4889" s="20"/>
      <c r="G4889" s="3">
        <v>0</v>
      </c>
      <c r="H4889" s="3">
        <v>26733.02</v>
      </c>
      <c r="I4889" s="3">
        <f>G4889+H4889</f>
        <v>26733.02</v>
      </c>
    </row>
    <row r="4890" spans="5:9" ht="12.75" customHeight="1" thickBot="1">
      <c r="E4890" s="23" t="s">
        <v>274</v>
      </c>
      <c r="F4890" s="23"/>
      <c r="G4890" s="5">
        <f>SUM(G4887:G4889)</f>
        <v>7832000</v>
      </c>
      <c r="H4890" s="5">
        <f>SUM(H4887:H4889)</f>
        <v>649733.02</v>
      </c>
      <c r="I4890" s="5">
        <f>G4890+H4890</f>
        <v>8481733.02</v>
      </c>
    </row>
    <row r="4892" spans="1:6" ht="12.75" customHeight="1">
      <c r="A4892" s="6" t="s">
        <v>1205</v>
      </c>
      <c r="B4892" s="6" t="s">
        <v>1063</v>
      </c>
      <c r="C4892" s="6"/>
      <c r="D4892" s="8"/>
      <c r="E4892" s="22" t="s">
        <v>1064</v>
      </c>
      <c r="F4892" s="22"/>
    </row>
    <row r="4893" spans="1:6" ht="12.75" customHeight="1">
      <c r="A4893" s="6"/>
      <c r="B4893" s="6"/>
      <c r="C4893" s="6" t="s">
        <v>1209</v>
      </c>
      <c r="D4893" s="8"/>
      <c r="E4893" s="22" t="s">
        <v>1210</v>
      </c>
      <c r="F4893" s="22"/>
    </row>
    <row r="4894" spans="4:9" ht="12.75" customHeight="1">
      <c r="D4894" s="7" t="s">
        <v>1361</v>
      </c>
      <c r="E4894" s="20" t="s">
        <v>198</v>
      </c>
      <c r="F4894" s="20"/>
      <c r="G4894" s="3">
        <v>2808000</v>
      </c>
      <c r="H4894" s="3">
        <v>0</v>
      </c>
      <c r="I4894" s="3">
        <f aca="true" t="shared" si="216" ref="I4894:I4903">G4894+H4894</f>
        <v>2808000</v>
      </c>
    </row>
    <row r="4895" spans="4:9" ht="12.75" customHeight="1">
      <c r="D4895" s="7" t="s">
        <v>1362</v>
      </c>
      <c r="E4895" s="20" t="s">
        <v>1319</v>
      </c>
      <c r="F4895" s="20"/>
      <c r="G4895" s="3">
        <v>502000</v>
      </c>
      <c r="H4895" s="3">
        <v>0</v>
      </c>
      <c r="I4895" s="3">
        <f t="shared" si="216"/>
        <v>502000</v>
      </c>
    </row>
    <row r="4896" spans="4:9" ht="12.75" customHeight="1">
      <c r="D4896" s="7" t="s">
        <v>1372</v>
      </c>
      <c r="E4896" s="20" t="s">
        <v>1322</v>
      </c>
      <c r="F4896" s="20"/>
      <c r="G4896" s="3">
        <v>30000</v>
      </c>
      <c r="H4896" s="3">
        <v>10000</v>
      </c>
      <c r="I4896" s="3">
        <f t="shared" si="216"/>
        <v>40000</v>
      </c>
    </row>
    <row r="4897" spans="4:9" ht="12.75" customHeight="1">
      <c r="D4897" s="7" t="s">
        <v>1370</v>
      </c>
      <c r="E4897" s="20" t="s">
        <v>199</v>
      </c>
      <c r="F4897" s="20"/>
      <c r="G4897" s="3">
        <v>65000</v>
      </c>
      <c r="H4897" s="3">
        <v>10000</v>
      </c>
      <c r="I4897" s="3">
        <f t="shared" si="216"/>
        <v>75000</v>
      </c>
    </row>
    <row r="4898" spans="4:9" ht="12.75" customHeight="1">
      <c r="D4898" s="7" t="s">
        <v>1363</v>
      </c>
      <c r="E4898" s="20" t="s">
        <v>1323</v>
      </c>
      <c r="F4898" s="20"/>
      <c r="G4898" s="3">
        <v>350000</v>
      </c>
      <c r="H4898" s="3">
        <v>8000</v>
      </c>
      <c r="I4898" s="3">
        <f t="shared" si="216"/>
        <v>358000</v>
      </c>
    </row>
    <row r="4899" spans="4:9" ht="12.75" customHeight="1">
      <c r="D4899" s="7" t="s">
        <v>1365</v>
      </c>
      <c r="E4899" s="20" t="s">
        <v>1321</v>
      </c>
      <c r="F4899" s="20"/>
      <c r="G4899" s="3">
        <v>35000</v>
      </c>
      <c r="H4899" s="3">
        <v>8000</v>
      </c>
      <c r="I4899" s="3">
        <f t="shared" si="216"/>
        <v>43000</v>
      </c>
    </row>
    <row r="4900" spans="4:9" ht="12.75" customHeight="1">
      <c r="D4900" s="7" t="s">
        <v>1367</v>
      </c>
      <c r="E4900" s="20" t="s">
        <v>1324</v>
      </c>
      <c r="F4900" s="20"/>
      <c r="G4900" s="3">
        <v>116000</v>
      </c>
      <c r="H4900" s="3">
        <v>22000</v>
      </c>
      <c r="I4900" s="3">
        <f t="shared" si="216"/>
        <v>138000</v>
      </c>
    </row>
    <row r="4901" spans="4:9" ht="12.75" customHeight="1">
      <c r="D4901" s="7" t="s">
        <v>1375</v>
      </c>
      <c r="E4901" s="20" t="s">
        <v>202</v>
      </c>
      <c r="F4901" s="20"/>
      <c r="G4901" s="3">
        <v>40000</v>
      </c>
      <c r="H4901" s="3">
        <v>5000</v>
      </c>
      <c r="I4901" s="3">
        <f t="shared" si="216"/>
        <v>45000</v>
      </c>
    </row>
    <row r="4902" spans="4:9" ht="12.75" customHeight="1">
      <c r="D4902" s="7" t="s">
        <v>1376</v>
      </c>
      <c r="E4902" s="20" t="s">
        <v>1326</v>
      </c>
      <c r="F4902" s="20"/>
      <c r="G4902" s="3">
        <v>150000</v>
      </c>
      <c r="H4902" s="3">
        <v>12000</v>
      </c>
      <c r="I4902" s="3">
        <f t="shared" si="216"/>
        <v>162000</v>
      </c>
    </row>
    <row r="4903" spans="4:9" ht="12.75" customHeight="1" thickBot="1">
      <c r="D4903" s="7" t="s">
        <v>1378</v>
      </c>
      <c r="E4903" s="20" t="s">
        <v>1328</v>
      </c>
      <c r="F4903" s="20"/>
      <c r="G4903" s="3">
        <v>48000</v>
      </c>
      <c r="H4903" s="3">
        <v>15000</v>
      </c>
      <c r="I4903" s="3">
        <f t="shared" si="216"/>
        <v>63000</v>
      </c>
    </row>
    <row r="4904" spans="5:9" ht="12.75" customHeight="1">
      <c r="E4904" s="21" t="s">
        <v>1085</v>
      </c>
      <c r="F4904" s="21"/>
      <c r="G4904" s="4"/>
      <c r="H4904" s="4"/>
      <c r="I4904" s="4"/>
    </row>
    <row r="4905" spans="4:9" ht="12.75" customHeight="1">
      <c r="D4905" s="7" t="s">
        <v>1211</v>
      </c>
      <c r="E4905" s="20" t="s">
        <v>1212</v>
      </c>
      <c r="F4905" s="20"/>
      <c r="G4905" s="3">
        <v>4144000</v>
      </c>
      <c r="I4905" s="3">
        <f>G4905+H4905</f>
        <v>4144000</v>
      </c>
    </row>
    <row r="4906" spans="4:9" ht="12.75" customHeight="1" thickBot="1">
      <c r="D4906" s="7" t="s">
        <v>1223</v>
      </c>
      <c r="E4906" s="20" t="s">
        <v>1224</v>
      </c>
      <c r="F4906" s="20"/>
      <c r="H4906" s="3">
        <v>90000</v>
      </c>
      <c r="I4906" s="3">
        <f>G4906+H4906</f>
        <v>90000</v>
      </c>
    </row>
    <row r="4907" spans="5:9" ht="12.75" customHeight="1" thickBot="1">
      <c r="E4907" s="23" t="s">
        <v>1086</v>
      </c>
      <c r="F4907" s="23"/>
      <c r="G4907" s="5">
        <f>SUM(G4905:G4906)</f>
        <v>4144000</v>
      </c>
      <c r="H4907" s="5">
        <f>SUM(H4905:H4906)</f>
        <v>90000</v>
      </c>
      <c r="I4907" s="5">
        <f>G4907+H4907</f>
        <v>4234000</v>
      </c>
    </row>
    <row r="4908" spans="5:9" ht="12.75" customHeight="1">
      <c r="E4908" s="21" t="s">
        <v>275</v>
      </c>
      <c r="F4908" s="21"/>
      <c r="G4908" s="4"/>
      <c r="H4908" s="4"/>
      <c r="I4908" s="4"/>
    </row>
    <row r="4909" spans="4:9" ht="12.75" customHeight="1">
      <c r="D4909" s="7" t="s">
        <v>1211</v>
      </c>
      <c r="E4909" s="20" t="s">
        <v>1212</v>
      </c>
      <c r="F4909" s="20"/>
      <c r="G4909" s="3">
        <v>4144000</v>
      </c>
      <c r="H4909" s="3">
        <v>0</v>
      </c>
      <c r="I4909" s="3">
        <f>G4909+H4909</f>
        <v>4144000</v>
      </c>
    </row>
    <row r="4910" spans="4:9" ht="12.75" customHeight="1" thickBot="1">
      <c r="D4910" s="7" t="s">
        <v>1223</v>
      </c>
      <c r="E4910" s="20" t="s">
        <v>1224</v>
      </c>
      <c r="F4910" s="20"/>
      <c r="G4910" s="3">
        <v>0</v>
      </c>
      <c r="H4910" s="3">
        <v>90000</v>
      </c>
      <c r="I4910" s="3">
        <f>G4910+H4910</f>
        <v>90000</v>
      </c>
    </row>
    <row r="4911" spans="5:9" ht="12.75" customHeight="1" thickBot="1">
      <c r="E4911" s="23" t="s">
        <v>276</v>
      </c>
      <c r="F4911" s="23"/>
      <c r="G4911" s="5">
        <f>SUM(G4909:G4910)</f>
        <v>4144000</v>
      </c>
      <c r="H4911" s="5">
        <f>SUM(H4909:H4910)</f>
        <v>90000</v>
      </c>
      <c r="I4911" s="5">
        <f>G4911+H4911</f>
        <v>4234000</v>
      </c>
    </row>
    <row r="4913" spans="1:6" ht="12.75" customHeight="1">
      <c r="A4913" s="6" t="s">
        <v>1205</v>
      </c>
      <c r="B4913" s="6" t="s">
        <v>1065</v>
      </c>
      <c r="C4913" s="6"/>
      <c r="D4913" s="8"/>
      <c r="E4913" s="22" t="s">
        <v>1066</v>
      </c>
      <c r="F4913" s="22"/>
    </row>
    <row r="4914" spans="1:6" ht="12.75" customHeight="1">
      <c r="A4914" s="6"/>
      <c r="B4914" s="6"/>
      <c r="C4914" s="6" t="s">
        <v>1209</v>
      </c>
      <c r="D4914" s="8"/>
      <c r="E4914" s="22" t="s">
        <v>1210</v>
      </c>
      <c r="F4914" s="22"/>
    </row>
    <row r="4915" spans="4:9" ht="12.75" customHeight="1">
      <c r="D4915" s="7" t="s">
        <v>1361</v>
      </c>
      <c r="E4915" s="20" t="s">
        <v>198</v>
      </c>
      <c r="F4915" s="20"/>
      <c r="G4915" s="3">
        <v>2263000</v>
      </c>
      <c r="H4915" s="3">
        <v>0</v>
      </c>
      <c r="I4915" s="3">
        <f aca="true" t="shared" si="217" ref="I4915:I4926">G4915+H4915</f>
        <v>2263000</v>
      </c>
    </row>
    <row r="4916" spans="4:9" ht="12.75" customHeight="1">
      <c r="D4916" s="7" t="s">
        <v>1362</v>
      </c>
      <c r="E4916" s="20" t="s">
        <v>1319</v>
      </c>
      <c r="F4916" s="20"/>
      <c r="G4916" s="3">
        <v>405000</v>
      </c>
      <c r="H4916" s="3">
        <v>0</v>
      </c>
      <c r="I4916" s="3">
        <f t="shared" si="217"/>
        <v>405000</v>
      </c>
    </row>
    <row r="4917" spans="4:9" ht="12.75" customHeight="1">
      <c r="D4917" s="7" t="s">
        <v>1369</v>
      </c>
      <c r="E4917" s="20" t="s">
        <v>1320</v>
      </c>
      <c r="F4917" s="20"/>
      <c r="G4917" s="3">
        <v>15000</v>
      </c>
      <c r="H4917" s="3">
        <v>2000</v>
      </c>
      <c r="I4917" s="3">
        <f t="shared" si="217"/>
        <v>17000</v>
      </c>
    </row>
    <row r="4918" spans="4:9" ht="12.75" customHeight="1">
      <c r="D4918" s="7" t="s">
        <v>1372</v>
      </c>
      <c r="E4918" s="20" t="s">
        <v>1322</v>
      </c>
      <c r="F4918" s="20"/>
      <c r="G4918" s="3">
        <v>10000</v>
      </c>
      <c r="H4918" s="3">
        <v>2000</v>
      </c>
      <c r="I4918" s="3">
        <f t="shared" si="217"/>
        <v>12000</v>
      </c>
    </row>
    <row r="4919" spans="4:9" ht="12.75" customHeight="1">
      <c r="D4919" s="7" t="s">
        <v>1370</v>
      </c>
      <c r="E4919" s="20" t="s">
        <v>199</v>
      </c>
      <c r="F4919" s="20"/>
      <c r="G4919" s="3">
        <v>62000</v>
      </c>
      <c r="H4919" s="3">
        <v>0</v>
      </c>
      <c r="I4919" s="3">
        <f t="shared" si="217"/>
        <v>62000</v>
      </c>
    </row>
    <row r="4920" spans="4:9" ht="12.75" customHeight="1">
      <c r="D4920" s="7" t="s">
        <v>1373</v>
      </c>
      <c r="E4920" s="20" t="s">
        <v>200</v>
      </c>
      <c r="F4920" s="20"/>
      <c r="G4920" s="3">
        <v>0</v>
      </c>
      <c r="H4920" s="3">
        <v>5000</v>
      </c>
      <c r="I4920" s="3">
        <f t="shared" si="217"/>
        <v>5000</v>
      </c>
    </row>
    <row r="4921" spans="4:9" ht="12.75" customHeight="1">
      <c r="D4921" s="7" t="s">
        <v>1363</v>
      </c>
      <c r="E4921" s="20" t="s">
        <v>1323</v>
      </c>
      <c r="F4921" s="20"/>
      <c r="G4921" s="3">
        <v>350000</v>
      </c>
      <c r="H4921" s="3">
        <v>12000</v>
      </c>
      <c r="I4921" s="3">
        <f t="shared" si="217"/>
        <v>362000</v>
      </c>
    </row>
    <row r="4922" spans="4:9" ht="12.75" customHeight="1">
      <c r="D4922" s="7" t="s">
        <v>1365</v>
      </c>
      <c r="E4922" s="20" t="s">
        <v>1321</v>
      </c>
      <c r="F4922" s="20"/>
      <c r="G4922" s="3">
        <v>49000</v>
      </c>
      <c r="H4922" s="3">
        <v>12000</v>
      </c>
      <c r="I4922" s="3">
        <f t="shared" si="217"/>
        <v>61000</v>
      </c>
    </row>
    <row r="4923" spans="4:9" ht="12.75" customHeight="1">
      <c r="D4923" s="7" t="s">
        <v>1367</v>
      </c>
      <c r="E4923" s="20" t="s">
        <v>1324</v>
      </c>
      <c r="F4923" s="20"/>
      <c r="G4923" s="3">
        <v>58000</v>
      </c>
      <c r="H4923" s="3">
        <v>50000</v>
      </c>
      <c r="I4923" s="3">
        <f t="shared" si="217"/>
        <v>108000</v>
      </c>
    </row>
    <row r="4924" spans="4:9" ht="12.75" customHeight="1">
      <c r="D4924" s="7" t="s">
        <v>1375</v>
      </c>
      <c r="E4924" s="20" t="s">
        <v>202</v>
      </c>
      <c r="F4924" s="20"/>
      <c r="G4924" s="3">
        <v>40000</v>
      </c>
      <c r="H4924" s="3">
        <v>25000</v>
      </c>
      <c r="I4924" s="3">
        <f t="shared" si="217"/>
        <v>65000</v>
      </c>
    </row>
    <row r="4925" spans="4:9" ht="12.75" customHeight="1">
      <c r="D4925" s="7" t="s">
        <v>1376</v>
      </c>
      <c r="E4925" s="20" t="s">
        <v>1326</v>
      </c>
      <c r="F4925" s="20"/>
      <c r="G4925" s="3">
        <v>210000</v>
      </c>
      <c r="H4925" s="3">
        <v>99078.16</v>
      </c>
      <c r="I4925" s="3">
        <f t="shared" si="217"/>
        <v>309078.16000000003</v>
      </c>
    </row>
    <row r="4926" spans="4:9" ht="12.75" customHeight="1" thickBot="1">
      <c r="D4926" s="7" t="s">
        <v>1378</v>
      </c>
      <c r="E4926" s="20" t="s">
        <v>1328</v>
      </c>
      <c r="F4926" s="20"/>
      <c r="G4926" s="3">
        <v>23000</v>
      </c>
      <c r="H4926" s="3">
        <v>0</v>
      </c>
      <c r="I4926" s="3">
        <f t="shared" si="217"/>
        <v>23000</v>
      </c>
    </row>
    <row r="4927" spans="5:9" ht="12.75" customHeight="1">
      <c r="E4927" s="21" t="s">
        <v>1085</v>
      </c>
      <c r="F4927" s="21"/>
      <c r="G4927" s="4"/>
      <c r="H4927" s="4"/>
      <c r="I4927" s="4"/>
    </row>
    <row r="4928" spans="4:9" ht="12.75" customHeight="1">
      <c r="D4928" s="7" t="s">
        <v>1211</v>
      </c>
      <c r="E4928" s="20" t="s">
        <v>1212</v>
      </c>
      <c r="F4928" s="20"/>
      <c r="G4928" s="3">
        <v>3485000</v>
      </c>
      <c r="I4928" s="3">
        <f>G4928+H4928</f>
        <v>3485000</v>
      </c>
    </row>
    <row r="4929" spans="4:9" ht="12.75" customHeight="1">
      <c r="D4929" s="7" t="s">
        <v>1223</v>
      </c>
      <c r="E4929" s="20" t="s">
        <v>1224</v>
      </c>
      <c r="F4929" s="20"/>
      <c r="H4929" s="3">
        <v>123000</v>
      </c>
      <c r="I4929" s="3">
        <f>G4929+H4929</f>
        <v>123000</v>
      </c>
    </row>
    <row r="4930" spans="4:9" ht="12.75" customHeight="1">
      <c r="D4930" s="7" t="s">
        <v>1295</v>
      </c>
      <c r="E4930" s="20" t="s">
        <v>1296</v>
      </c>
      <c r="F4930" s="20"/>
      <c r="H4930" s="3">
        <v>25000</v>
      </c>
      <c r="I4930" s="3">
        <f>G4930+H4930</f>
        <v>25000</v>
      </c>
    </row>
    <row r="4931" spans="4:9" ht="12.75" customHeight="1" thickBot="1">
      <c r="D4931" s="7" t="s">
        <v>1267</v>
      </c>
      <c r="E4931" s="20" t="s">
        <v>1355</v>
      </c>
      <c r="F4931" s="20"/>
      <c r="H4931" s="3">
        <v>59078.16</v>
      </c>
      <c r="I4931" s="3">
        <f>G4931+H4931</f>
        <v>59078.16</v>
      </c>
    </row>
    <row r="4932" spans="5:9" ht="12.75" customHeight="1" thickBot="1">
      <c r="E4932" s="23" t="s">
        <v>1086</v>
      </c>
      <c r="F4932" s="23"/>
      <c r="G4932" s="5">
        <f>SUM(G4928:G4931)</f>
        <v>3485000</v>
      </c>
      <c r="H4932" s="5">
        <f>SUM(H4928:H4931)</f>
        <v>207078.16</v>
      </c>
      <c r="I4932" s="5">
        <f>G4932+H4932</f>
        <v>3692078.16</v>
      </c>
    </row>
    <row r="4933" spans="5:9" ht="12.75" customHeight="1">
      <c r="E4933" s="21" t="s">
        <v>277</v>
      </c>
      <c r="F4933" s="21"/>
      <c r="G4933" s="4"/>
      <c r="H4933" s="4"/>
      <c r="I4933" s="4"/>
    </row>
    <row r="4934" spans="4:9" ht="12.75" customHeight="1">
      <c r="D4934" s="7" t="s">
        <v>1211</v>
      </c>
      <c r="E4934" s="20" t="s">
        <v>1212</v>
      </c>
      <c r="F4934" s="20"/>
      <c r="G4934" s="3">
        <v>3485000</v>
      </c>
      <c r="H4934" s="3">
        <v>0</v>
      </c>
      <c r="I4934" s="3">
        <f>G4934+H4934</f>
        <v>3485000</v>
      </c>
    </row>
    <row r="4935" spans="4:9" ht="12.75" customHeight="1">
      <c r="D4935" s="7" t="s">
        <v>1223</v>
      </c>
      <c r="E4935" s="20" t="s">
        <v>1224</v>
      </c>
      <c r="F4935" s="20"/>
      <c r="G4935" s="3">
        <v>0</v>
      </c>
      <c r="H4935" s="3">
        <v>123000</v>
      </c>
      <c r="I4935" s="3">
        <f>G4935+H4935</f>
        <v>123000</v>
      </c>
    </row>
    <row r="4936" spans="4:9" ht="12.75" customHeight="1">
      <c r="D4936" s="7" t="s">
        <v>1295</v>
      </c>
      <c r="E4936" s="20" t="s">
        <v>1296</v>
      </c>
      <c r="F4936" s="20"/>
      <c r="G4936" s="3">
        <v>0</v>
      </c>
      <c r="H4936" s="3">
        <v>25000</v>
      </c>
      <c r="I4936" s="3">
        <f>G4936+H4936</f>
        <v>25000</v>
      </c>
    </row>
    <row r="4937" spans="4:9" ht="12.75" customHeight="1" thickBot="1">
      <c r="D4937" s="7" t="s">
        <v>1267</v>
      </c>
      <c r="E4937" s="20" t="s">
        <v>1355</v>
      </c>
      <c r="F4937" s="20"/>
      <c r="G4937" s="3">
        <v>0</v>
      </c>
      <c r="H4937" s="3">
        <v>59078.16</v>
      </c>
      <c r="I4937" s="3">
        <f>G4937+H4937</f>
        <v>59078.16</v>
      </c>
    </row>
    <row r="4938" spans="5:9" ht="12.75" customHeight="1" thickBot="1">
      <c r="E4938" s="23" t="s">
        <v>278</v>
      </c>
      <c r="F4938" s="23"/>
      <c r="G4938" s="5">
        <f>SUM(G4934:G4937)</f>
        <v>3485000</v>
      </c>
      <c r="H4938" s="5">
        <f>SUM(H4934:H4937)</f>
        <v>207078.16</v>
      </c>
      <c r="I4938" s="5">
        <f>G4938+H4938</f>
        <v>3692078.16</v>
      </c>
    </row>
    <row r="4940" spans="1:6" ht="12.75" customHeight="1">
      <c r="A4940" s="6" t="s">
        <v>1205</v>
      </c>
      <c r="B4940" s="6" t="s">
        <v>1067</v>
      </c>
      <c r="C4940" s="6"/>
      <c r="D4940" s="8"/>
      <c r="E4940" s="22" t="s">
        <v>1068</v>
      </c>
      <c r="F4940" s="22"/>
    </row>
    <row r="4941" spans="1:6" ht="12.75" customHeight="1">
      <c r="A4941" s="6"/>
      <c r="B4941" s="6"/>
      <c r="C4941" s="6" t="s">
        <v>1209</v>
      </c>
      <c r="D4941" s="8"/>
      <c r="E4941" s="22" t="s">
        <v>1210</v>
      </c>
      <c r="F4941" s="22"/>
    </row>
    <row r="4942" spans="4:9" ht="12.75" customHeight="1">
      <c r="D4942" s="7" t="s">
        <v>1361</v>
      </c>
      <c r="E4942" s="20" t="s">
        <v>198</v>
      </c>
      <c r="F4942" s="20"/>
      <c r="G4942" s="3">
        <v>3516000</v>
      </c>
      <c r="H4942" s="3">
        <v>0</v>
      </c>
      <c r="I4942" s="3">
        <f aca="true" t="shared" si="218" ref="I4942:I4954">G4942+H4942</f>
        <v>3516000</v>
      </c>
    </row>
    <row r="4943" spans="4:9" ht="12.75" customHeight="1">
      <c r="D4943" s="7" t="s">
        <v>1362</v>
      </c>
      <c r="E4943" s="20" t="s">
        <v>1319</v>
      </c>
      <c r="F4943" s="20"/>
      <c r="G4943" s="3">
        <v>629000</v>
      </c>
      <c r="H4943" s="3">
        <v>0</v>
      </c>
      <c r="I4943" s="3">
        <f t="shared" si="218"/>
        <v>629000</v>
      </c>
    </row>
    <row r="4944" spans="4:9" ht="12.75" customHeight="1">
      <c r="D4944" s="7" t="s">
        <v>1369</v>
      </c>
      <c r="E4944" s="20" t="s">
        <v>1320</v>
      </c>
      <c r="F4944" s="20"/>
      <c r="G4944" s="3">
        <v>10000</v>
      </c>
      <c r="H4944" s="3">
        <v>0</v>
      </c>
      <c r="I4944" s="3">
        <f t="shared" si="218"/>
        <v>10000</v>
      </c>
    </row>
    <row r="4945" spans="4:9" ht="12.75" customHeight="1">
      <c r="D4945" s="7" t="s">
        <v>1372</v>
      </c>
      <c r="E4945" s="20" t="s">
        <v>1322</v>
      </c>
      <c r="F4945" s="20"/>
      <c r="G4945" s="3">
        <v>45000</v>
      </c>
      <c r="H4945" s="3">
        <v>0</v>
      </c>
      <c r="I4945" s="3">
        <f t="shared" si="218"/>
        <v>45000</v>
      </c>
    </row>
    <row r="4946" spans="4:9" ht="12.75" customHeight="1">
      <c r="D4946" s="7" t="s">
        <v>1370</v>
      </c>
      <c r="E4946" s="20" t="s">
        <v>199</v>
      </c>
      <c r="F4946" s="20"/>
      <c r="G4946" s="3">
        <v>105000</v>
      </c>
      <c r="H4946" s="3">
        <v>0</v>
      </c>
      <c r="I4946" s="3">
        <f t="shared" si="218"/>
        <v>105000</v>
      </c>
    </row>
    <row r="4947" spans="4:9" ht="12.75" customHeight="1">
      <c r="D4947" s="7" t="s">
        <v>1363</v>
      </c>
      <c r="E4947" s="20" t="s">
        <v>1323</v>
      </c>
      <c r="F4947" s="20"/>
      <c r="G4947" s="3">
        <v>1000000</v>
      </c>
      <c r="H4947" s="3">
        <v>22000</v>
      </c>
      <c r="I4947" s="3">
        <f t="shared" si="218"/>
        <v>1022000</v>
      </c>
    </row>
    <row r="4948" spans="4:9" ht="12.75" customHeight="1">
      <c r="D4948" s="7" t="s">
        <v>1365</v>
      </c>
      <c r="E4948" s="20" t="s">
        <v>1321</v>
      </c>
      <c r="F4948" s="20"/>
      <c r="G4948" s="3">
        <v>44000</v>
      </c>
      <c r="H4948" s="3">
        <v>8000</v>
      </c>
      <c r="I4948" s="3">
        <f t="shared" si="218"/>
        <v>52000</v>
      </c>
    </row>
    <row r="4949" spans="4:9" ht="12.75" customHeight="1">
      <c r="D4949" s="7" t="s">
        <v>1367</v>
      </c>
      <c r="E4949" s="20" t="s">
        <v>1324</v>
      </c>
      <c r="F4949" s="20"/>
      <c r="G4949" s="3">
        <v>112000</v>
      </c>
      <c r="H4949" s="3">
        <v>23000</v>
      </c>
      <c r="I4949" s="3">
        <f t="shared" si="218"/>
        <v>135000</v>
      </c>
    </row>
    <row r="4950" spans="4:9" ht="12.75" customHeight="1">
      <c r="D4950" s="7" t="s">
        <v>1375</v>
      </c>
      <c r="E4950" s="20" t="s">
        <v>202</v>
      </c>
      <c r="F4950" s="20"/>
      <c r="G4950" s="3">
        <v>35000</v>
      </c>
      <c r="H4950" s="3">
        <v>55000</v>
      </c>
      <c r="I4950" s="3">
        <f t="shared" si="218"/>
        <v>90000</v>
      </c>
    </row>
    <row r="4951" spans="4:9" ht="12.75" customHeight="1">
      <c r="D4951" s="7" t="s">
        <v>1376</v>
      </c>
      <c r="E4951" s="20" t="s">
        <v>1326</v>
      </c>
      <c r="F4951" s="20"/>
      <c r="G4951" s="3">
        <v>190000</v>
      </c>
      <c r="H4951" s="3">
        <v>73000</v>
      </c>
      <c r="I4951" s="3">
        <f t="shared" si="218"/>
        <v>263000</v>
      </c>
    </row>
    <row r="4952" spans="4:9" ht="12.75" customHeight="1">
      <c r="D4952" s="7" t="s">
        <v>1193</v>
      </c>
      <c r="E4952" s="20" t="s">
        <v>211</v>
      </c>
      <c r="F4952" s="20"/>
      <c r="G4952" s="3">
        <v>10000</v>
      </c>
      <c r="H4952" s="3">
        <v>0</v>
      </c>
      <c r="I4952" s="3">
        <f t="shared" si="218"/>
        <v>10000</v>
      </c>
    </row>
    <row r="4953" spans="4:9" ht="12.75" customHeight="1">
      <c r="D4953" s="7" t="s">
        <v>1377</v>
      </c>
      <c r="E4953" s="20" t="s">
        <v>1327</v>
      </c>
      <c r="F4953" s="20"/>
      <c r="G4953" s="3">
        <v>115000</v>
      </c>
      <c r="H4953" s="3">
        <v>0</v>
      </c>
      <c r="I4953" s="3">
        <f t="shared" si="218"/>
        <v>115000</v>
      </c>
    </row>
    <row r="4954" spans="4:9" ht="12.75" customHeight="1" thickBot="1">
      <c r="D4954" s="7" t="s">
        <v>1378</v>
      </c>
      <c r="E4954" s="20" t="s">
        <v>1328</v>
      </c>
      <c r="F4954" s="20"/>
      <c r="G4954" s="3">
        <v>40000</v>
      </c>
      <c r="H4954" s="3">
        <v>0</v>
      </c>
      <c r="I4954" s="3">
        <f t="shared" si="218"/>
        <v>40000</v>
      </c>
    </row>
    <row r="4955" spans="5:9" ht="12.75" customHeight="1">
      <c r="E4955" s="21" t="s">
        <v>1085</v>
      </c>
      <c r="F4955" s="21"/>
      <c r="G4955" s="4"/>
      <c r="H4955" s="4"/>
      <c r="I4955" s="4"/>
    </row>
    <row r="4956" spans="4:9" ht="12.75" customHeight="1">
      <c r="D4956" s="7" t="s">
        <v>1211</v>
      </c>
      <c r="E4956" s="20" t="s">
        <v>1212</v>
      </c>
      <c r="F4956" s="20"/>
      <c r="G4956" s="3">
        <v>5851000</v>
      </c>
      <c r="I4956" s="3">
        <f>G4956+H4956</f>
        <v>5851000</v>
      </c>
    </row>
    <row r="4957" spans="4:9" ht="12.75" customHeight="1" thickBot="1">
      <c r="D4957" s="7" t="s">
        <v>1223</v>
      </c>
      <c r="E4957" s="20" t="s">
        <v>1224</v>
      </c>
      <c r="F4957" s="20"/>
      <c r="H4957" s="3">
        <v>181000</v>
      </c>
      <c r="I4957" s="3">
        <f>G4957+H4957</f>
        <v>181000</v>
      </c>
    </row>
    <row r="4958" spans="5:9" ht="12.75" customHeight="1" thickBot="1">
      <c r="E4958" s="23" t="s">
        <v>1086</v>
      </c>
      <c r="F4958" s="23"/>
      <c r="G4958" s="5">
        <f>SUM(G4956:G4957)</f>
        <v>5851000</v>
      </c>
      <c r="H4958" s="5">
        <f>SUM(H4956:H4957)</f>
        <v>181000</v>
      </c>
      <c r="I4958" s="5">
        <f>G4958+H4958</f>
        <v>6032000</v>
      </c>
    </row>
    <row r="4959" spans="5:9" ht="12.75" customHeight="1">
      <c r="E4959" s="21" t="s">
        <v>279</v>
      </c>
      <c r="F4959" s="21"/>
      <c r="G4959" s="4"/>
      <c r="H4959" s="4"/>
      <c r="I4959" s="4"/>
    </row>
    <row r="4960" spans="4:9" ht="12.75" customHeight="1">
      <c r="D4960" s="7" t="s">
        <v>1211</v>
      </c>
      <c r="E4960" s="20" t="s">
        <v>1212</v>
      </c>
      <c r="F4960" s="20"/>
      <c r="G4960" s="3">
        <v>5851000</v>
      </c>
      <c r="H4960" s="3">
        <v>0</v>
      </c>
      <c r="I4960" s="3">
        <f>G4960+H4960</f>
        <v>5851000</v>
      </c>
    </row>
    <row r="4961" spans="4:9" ht="12.75" customHeight="1" thickBot="1">
      <c r="D4961" s="7" t="s">
        <v>1223</v>
      </c>
      <c r="E4961" s="20" t="s">
        <v>1224</v>
      </c>
      <c r="F4961" s="20"/>
      <c r="G4961" s="3">
        <v>0</v>
      </c>
      <c r="H4961" s="3">
        <v>181000</v>
      </c>
      <c r="I4961" s="3">
        <f>G4961+H4961</f>
        <v>181000</v>
      </c>
    </row>
    <row r="4962" spans="5:9" ht="12.75" customHeight="1" thickBot="1">
      <c r="E4962" s="23" t="s">
        <v>280</v>
      </c>
      <c r="F4962" s="23"/>
      <c r="G4962" s="5">
        <f>SUM(G4960:G4961)</f>
        <v>5851000</v>
      </c>
      <c r="H4962" s="5">
        <f>SUM(H4960:H4961)</f>
        <v>181000</v>
      </c>
      <c r="I4962" s="5">
        <f>G4962+H4962</f>
        <v>6032000</v>
      </c>
    </row>
    <row r="4964" spans="1:6" ht="12.75" customHeight="1">
      <c r="A4964" s="6" t="s">
        <v>1205</v>
      </c>
      <c r="B4964" s="6" t="s">
        <v>1069</v>
      </c>
      <c r="C4964" s="6"/>
      <c r="D4964" s="8"/>
      <c r="E4964" s="22" t="s">
        <v>1070</v>
      </c>
      <c r="F4964" s="22"/>
    </row>
    <row r="4965" spans="1:6" ht="12.75" customHeight="1">
      <c r="A4965" s="6"/>
      <c r="B4965" s="6"/>
      <c r="C4965" s="6" t="s">
        <v>1209</v>
      </c>
      <c r="D4965" s="8"/>
      <c r="E4965" s="22" t="s">
        <v>1210</v>
      </c>
      <c r="F4965" s="22"/>
    </row>
    <row r="4966" spans="4:9" ht="12.75" customHeight="1">
      <c r="D4966" s="7" t="s">
        <v>1361</v>
      </c>
      <c r="E4966" s="20" t="s">
        <v>198</v>
      </c>
      <c r="F4966" s="20"/>
      <c r="G4966" s="3">
        <v>2612000</v>
      </c>
      <c r="H4966" s="3">
        <v>0</v>
      </c>
      <c r="I4966" s="3">
        <f aca="true" t="shared" si="219" ref="I4966:I4975">G4966+H4966</f>
        <v>2612000</v>
      </c>
    </row>
    <row r="4967" spans="4:9" ht="12.75" customHeight="1">
      <c r="D4967" s="7" t="s">
        <v>1362</v>
      </c>
      <c r="E4967" s="20" t="s">
        <v>1319</v>
      </c>
      <c r="F4967" s="20"/>
      <c r="G4967" s="3">
        <v>467000</v>
      </c>
      <c r="H4967" s="3">
        <v>0</v>
      </c>
      <c r="I4967" s="3">
        <f t="shared" si="219"/>
        <v>467000</v>
      </c>
    </row>
    <row r="4968" spans="4:9" ht="12.75" customHeight="1">
      <c r="D4968" s="7" t="s">
        <v>1369</v>
      </c>
      <c r="E4968" s="20" t="s">
        <v>1320</v>
      </c>
      <c r="F4968" s="20"/>
      <c r="G4968" s="3">
        <v>10000</v>
      </c>
      <c r="H4968" s="3">
        <v>0</v>
      </c>
      <c r="I4968" s="3">
        <f t="shared" si="219"/>
        <v>10000</v>
      </c>
    </row>
    <row r="4969" spans="4:9" ht="12.75" customHeight="1">
      <c r="D4969" s="7" t="s">
        <v>1372</v>
      </c>
      <c r="E4969" s="20" t="s">
        <v>1322</v>
      </c>
      <c r="F4969" s="20"/>
      <c r="G4969" s="3">
        <v>20000</v>
      </c>
      <c r="H4969" s="3">
        <v>0</v>
      </c>
      <c r="I4969" s="3">
        <f t="shared" si="219"/>
        <v>20000</v>
      </c>
    </row>
    <row r="4970" spans="4:9" ht="12.75" customHeight="1">
      <c r="D4970" s="7" t="s">
        <v>1370</v>
      </c>
      <c r="E4970" s="20" t="s">
        <v>199</v>
      </c>
      <c r="F4970" s="20"/>
      <c r="G4970" s="3">
        <v>30000</v>
      </c>
      <c r="H4970" s="3">
        <v>0</v>
      </c>
      <c r="I4970" s="3">
        <f t="shared" si="219"/>
        <v>30000</v>
      </c>
    </row>
    <row r="4971" spans="4:9" ht="12.75" customHeight="1">
      <c r="D4971" s="7" t="s">
        <v>1363</v>
      </c>
      <c r="E4971" s="20" t="s">
        <v>1323</v>
      </c>
      <c r="F4971" s="20"/>
      <c r="G4971" s="3">
        <v>600000</v>
      </c>
      <c r="H4971" s="3">
        <v>0</v>
      </c>
      <c r="I4971" s="3">
        <f t="shared" si="219"/>
        <v>600000</v>
      </c>
    </row>
    <row r="4972" spans="4:9" ht="12.75" customHeight="1">
      <c r="D4972" s="7" t="s">
        <v>1365</v>
      </c>
      <c r="E4972" s="20" t="s">
        <v>1321</v>
      </c>
      <c r="F4972" s="20"/>
      <c r="G4972" s="3">
        <v>30000</v>
      </c>
      <c r="H4972" s="3">
        <v>0</v>
      </c>
      <c r="I4972" s="3">
        <f t="shared" si="219"/>
        <v>30000</v>
      </c>
    </row>
    <row r="4973" spans="4:9" ht="12.75" customHeight="1">
      <c r="D4973" s="7" t="s">
        <v>1367</v>
      </c>
      <c r="E4973" s="20" t="s">
        <v>1324</v>
      </c>
      <c r="F4973" s="20"/>
      <c r="G4973" s="3">
        <v>90000</v>
      </c>
      <c r="H4973" s="3">
        <v>0</v>
      </c>
      <c r="I4973" s="3">
        <f t="shared" si="219"/>
        <v>90000</v>
      </c>
    </row>
    <row r="4974" spans="4:9" ht="12.75" customHeight="1">
      <c r="D4974" s="7" t="s">
        <v>1375</v>
      </c>
      <c r="E4974" s="20" t="s">
        <v>202</v>
      </c>
      <c r="F4974" s="20"/>
      <c r="G4974" s="3">
        <v>50000</v>
      </c>
      <c r="H4974" s="3">
        <v>0</v>
      </c>
      <c r="I4974" s="3">
        <f t="shared" si="219"/>
        <v>50000</v>
      </c>
    </row>
    <row r="4975" spans="4:9" ht="12.75" customHeight="1" thickBot="1">
      <c r="D4975" s="7" t="s">
        <v>1376</v>
      </c>
      <c r="E4975" s="20" t="s">
        <v>1326</v>
      </c>
      <c r="F4975" s="20"/>
      <c r="G4975" s="3">
        <v>180000</v>
      </c>
      <c r="H4975" s="3">
        <v>0</v>
      </c>
      <c r="I4975" s="3">
        <f t="shared" si="219"/>
        <v>180000</v>
      </c>
    </row>
    <row r="4976" spans="5:9" ht="12.75" customHeight="1">
      <c r="E4976" s="21" t="s">
        <v>1085</v>
      </c>
      <c r="F4976" s="21"/>
      <c r="G4976" s="4"/>
      <c r="H4976" s="4"/>
      <c r="I4976" s="4"/>
    </row>
    <row r="4977" spans="4:9" ht="12.75" customHeight="1" thickBot="1">
      <c r="D4977" s="7" t="s">
        <v>1211</v>
      </c>
      <c r="E4977" s="20" t="s">
        <v>1212</v>
      </c>
      <c r="F4977" s="20"/>
      <c r="G4977" s="3">
        <v>4089000</v>
      </c>
      <c r="I4977" s="3">
        <f>G4977+H4977</f>
        <v>4089000</v>
      </c>
    </row>
    <row r="4978" spans="5:9" ht="12.75" customHeight="1" thickBot="1">
      <c r="E4978" s="23" t="s">
        <v>1086</v>
      </c>
      <c r="F4978" s="23"/>
      <c r="G4978" s="5">
        <f>SUM(G4977:G4977)</f>
        <v>4089000</v>
      </c>
      <c r="H4978" s="5">
        <f>SUM(H4977:H4977)</f>
        <v>0</v>
      </c>
      <c r="I4978" s="5">
        <f>G4978+H4978</f>
        <v>4089000</v>
      </c>
    </row>
    <row r="4979" spans="5:9" ht="12.75" customHeight="1">
      <c r="E4979" s="21" t="s">
        <v>281</v>
      </c>
      <c r="F4979" s="21"/>
      <c r="G4979" s="4"/>
      <c r="H4979" s="4"/>
      <c r="I4979" s="4"/>
    </row>
    <row r="4980" spans="4:9" ht="12.75" customHeight="1" thickBot="1">
      <c r="D4980" s="7" t="s">
        <v>1211</v>
      </c>
      <c r="E4980" s="20" t="s">
        <v>1212</v>
      </c>
      <c r="F4980" s="20"/>
      <c r="G4980" s="3">
        <v>4089000</v>
      </c>
      <c r="H4980" s="3">
        <v>0</v>
      </c>
      <c r="I4980" s="3">
        <f>G4980+H4980</f>
        <v>4089000</v>
      </c>
    </row>
    <row r="4981" spans="5:9" ht="12.75" customHeight="1" thickBot="1">
      <c r="E4981" s="23" t="s">
        <v>282</v>
      </c>
      <c r="F4981" s="23"/>
      <c r="G4981" s="5">
        <f>SUM(G4980:G4980)</f>
        <v>4089000</v>
      </c>
      <c r="H4981" s="5">
        <f>SUM(H4980:H4980)</f>
        <v>0</v>
      </c>
      <c r="I4981" s="5">
        <f>G4981+H4981</f>
        <v>4089000</v>
      </c>
    </row>
    <row r="4983" spans="1:6" ht="12.75" customHeight="1">
      <c r="A4983" s="6" t="s">
        <v>1205</v>
      </c>
      <c r="B4983" s="6" t="s">
        <v>1071</v>
      </c>
      <c r="C4983" s="6"/>
      <c r="D4983" s="8"/>
      <c r="E4983" s="22" t="s">
        <v>1072</v>
      </c>
      <c r="F4983" s="22"/>
    </row>
    <row r="4984" spans="1:6" ht="12.75" customHeight="1">
      <c r="A4984" s="6"/>
      <c r="B4984" s="6"/>
      <c r="C4984" s="6" t="s">
        <v>1209</v>
      </c>
      <c r="D4984" s="8"/>
      <c r="E4984" s="22" t="s">
        <v>1210</v>
      </c>
      <c r="F4984" s="22"/>
    </row>
    <row r="4985" spans="4:9" ht="12.75" customHeight="1">
      <c r="D4985" s="7" t="s">
        <v>1361</v>
      </c>
      <c r="E4985" s="20" t="s">
        <v>198</v>
      </c>
      <c r="F4985" s="20"/>
      <c r="G4985" s="3">
        <v>3685000</v>
      </c>
      <c r="H4985" s="3">
        <v>0</v>
      </c>
      <c r="I4985" s="3">
        <f aca="true" t="shared" si="220" ref="I4985:I4994">G4985+H4985</f>
        <v>3685000</v>
      </c>
    </row>
    <row r="4986" spans="4:9" ht="12.75" customHeight="1">
      <c r="D4986" s="7" t="s">
        <v>1362</v>
      </c>
      <c r="E4986" s="20" t="s">
        <v>1319</v>
      </c>
      <c r="F4986" s="20"/>
      <c r="G4986" s="3">
        <v>692000</v>
      </c>
      <c r="H4986" s="3">
        <v>0</v>
      </c>
      <c r="I4986" s="3">
        <f t="shared" si="220"/>
        <v>692000</v>
      </c>
    </row>
    <row r="4987" spans="4:9" ht="12.75" customHeight="1">
      <c r="D4987" s="7" t="s">
        <v>1363</v>
      </c>
      <c r="E4987" s="20" t="s">
        <v>1323</v>
      </c>
      <c r="F4987" s="20"/>
      <c r="G4987" s="3">
        <v>367000</v>
      </c>
      <c r="H4987" s="3">
        <v>0</v>
      </c>
      <c r="I4987" s="3">
        <f t="shared" si="220"/>
        <v>367000</v>
      </c>
    </row>
    <row r="4988" spans="4:9" ht="12.75" customHeight="1">
      <c r="D4988" s="7" t="s">
        <v>1365</v>
      </c>
      <c r="E4988" s="20" t="s">
        <v>1321</v>
      </c>
      <c r="F4988" s="20"/>
      <c r="G4988" s="3">
        <v>65000</v>
      </c>
      <c r="H4988" s="3">
        <v>0</v>
      </c>
      <c r="I4988" s="3">
        <f t="shared" si="220"/>
        <v>65000</v>
      </c>
    </row>
    <row r="4989" spans="4:9" ht="12.75" customHeight="1">
      <c r="D4989" s="7" t="s">
        <v>1367</v>
      </c>
      <c r="E4989" s="20" t="s">
        <v>1324</v>
      </c>
      <c r="F4989" s="20"/>
      <c r="G4989" s="3">
        <v>296000</v>
      </c>
      <c r="H4989" s="3">
        <v>0</v>
      </c>
      <c r="I4989" s="3">
        <f t="shared" si="220"/>
        <v>296000</v>
      </c>
    </row>
    <row r="4990" spans="4:9" ht="12.75" customHeight="1">
      <c r="D4990" s="7" t="s">
        <v>1375</v>
      </c>
      <c r="E4990" s="20" t="s">
        <v>202</v>
      </c>
      <c r="F4990" s="20"/>
      <c r="G4990" s="3">
        <v>57000</v>
      </c>
      <c r="H4990" s="3">
        <v>0</v>
      </c>
      <c r="I4990" s="3">
        <f t="shared" si="220"/>
        <v>57000</v>
      </c>
    </row>
    <row r="4991" spans="4:9" ht="12.75" customHeight="1">
      <c r="D4991" s="7" t="s">
        <v>1376</v>
      </c>
      <c r="E4991" s="20" t="s">
        <v>1326</v>
      </c>
      <c r="F4991" s="20"/>
      <c r="G4991" s="3">
        <v>238000</v>
      </c>
      <c r="H4991" s="3">
        <v>0</v>
      </c>
      <c r="I4991" s="3">
        <f t="shared" si="220"/>
        <v>238000</v>
      </c>
    </row>
    <row r="4992" spans="4:9" ht="12.75" customHeight="1">
      <c r="D4992" s="7" t="s">
        <v>1193</v>
      </c>
      <c r="E4992" s="20" t="s">
        <v>211</v>
      </c>
      <c r="F4992" s="20"/>
      <c r="G4992" s="3">
        <v>16000</v>
      </c>
      <c r="H4992" s="3">
        <v>0</v>
      </c>
      <c r="I4992" s="3">
        <f t="shared" si="220"/>
        <v>16000</v>
      </c>
    </row>
    <row r="4993" spans="4:9" ht="12.75" customHeight="1">
      <c r="D4993" s="7" t="s">
        <v>1377</v>
      </c>
      <c r="E4993" s="20" t="s">
        <v>1327</v>
      </c>
      <c r="F4993" s="20"/>
      <c r="G4993" s="3">
        <v>3818000</v>
      </c>
      <c r="H4993" s="3">
        <v>0</v>
      </c>
      <c r="I4993" s="3">
        <f t="shared" si="220"/>
        <v>3818000</v>
      </c>
    </row>
    <row r="4994" spans="4:9" ht="12.75" customHeight="1" thickBot="1">
      <c r="D4994" s="7" t="s">
        <v>1378</v>
      </c>
      <c r="E4994" s="20" t="s">
        <v>1328</v>
      </c>
      <c r="F4994" s="20"/>
      <c r="G4994" s="3">
        <v>115000</v>
      </c>
      <c r="H4994" s="3">
        <v>0</v>
      </c>
      <c r="I4994" s="3">
        <f t="shared" si="220"/>
        <v>115000</v>
      </c>
    </row>
    <row r="4995" spans="5:9" ht="12.75" customHeight="1">
      <c r="E4995" s="21" t="s">
        <v>1085</v>
      </c>
      <c r="F4995" s="21"/>
      <c r="G4995" s="4"/>
      <c r="H4995" s="4"/>
      <c r="I4995" s="4"/>
    </row>
    <row r="4996" spans="4:9" ht="12.75" customHeight="1" thickBot="1">
      <c r="D4996" s="7" t="s">
        <v>1211</v>
      </c>
      <c r="E4996" s="20" t="s">
        <v>1212</v>
      </c>
      <c r="F4996" s="20"/>
      <c r="G4996" s="3">
        <v>9349000</v>
      </c>
      <c r="I4996" s="3">
        <f>G4996+H4996</f>
        <v>9349000</v>
      </c>
    </row>
    <row r="4997" spans="5:9" ht="12.75" customHeight="1" thickBot="1">
      <c r="E4997" s="23" t="s">
        <v>1086</v>
      </c>
      <c r="F4997" s="23"/>
      <c r="G4997" s="5">
        <f>SUM(G4996:G4996)</f>
        <v>9349000</v>
      </c>
      <c r="H4997" s="5">
        <f>SUM(H4996:H4996)</f>
        <v>0</v>
      </c>
      <c r="I4997" s="5">
        <f>G4997+H4997</f>
        <v>9349000</v>
      </c>
    </row>
    <row r="4998" spans="5:9" ht="12.75" customHeight="1">
      <c r="E4998" s="21" t="s">
        <v>283</v>
      </c>
      <c r="F4998" s="21"/>
      <c r="G4998" s="4"/>
      <c r="H4998" s="4"/>
      <c r="I4998" s="4"/>
    </row>
    <row r="4999" spans="4:9" ht="12.75" customHeight="1" thickBot="1">
      <c r="D4999" s="7" t="s">
        <v>1211</v>
      </c>
      <c r="E4999" s="20" t="s">
        <v>1212</v>
      </c>
      <c r="F4999" s="20"/>
      <c r="G4999" s="3">
        <v>9349000</v>
      </c>
      <c r="H4999" s="3">
        <v>0</v>
      </c>
      <c r="I4999" s="3">
        <f>G4999+H4999</f>
        <v>9349000</v>
      </c>
    </row>
    <row r="5000" spans="5:9" ht="12.75" customHeight="1" thickBot="1">
      <c r="E5000" s="23" t="s">
        <v>284</v>
      </c>
      <c r="F5000" s="23"/>
      <c r="G5000" s="5">
        <f>SUM(G4999:G4999)</f>
        <v>9349000</v>
      </c>
      <c r="H5000" s="5">
        <f>SUM(H4999:H4999)</f>
        <v>0</v>
      </c>
      <c r="I5000" s="5">
        <f>G5000+H5000</f>
        <v>9349000</v>
      </c>
    </row>
    <row r="5001" ht="6.75" customHeight="1"/>
    <row r="5002" spans="1:6" ht="12.75" customHeight="1">
      <c r="A5002" s="6" t="s">
        <v>1205</v>
      </c>
      <c r="B5002" s="6" t="s">
        <v>1073</v>
      </c>
      <c r="C5002" s="6"/>
      <c r="D5002" s="8"/>
      <c r="E5002" s="22" t="s">
        <v>1074</v>
      </c>
      <c r="F5002" s="22"/>
    </row>
    <row r="5003" spans="1:6" ht="12.75" customHeight="1">
      <c r="A5003" s="6"/>
      <c r="B5003" s="6"/>
      <c r="C5003" s="6" t="s">
        <v>1209</v>
      </c>
      <c r="D5003" s="8"/>
      <c r="E5003" s="22" t="s">
        <v>1210</v>
      </c>
      <c r="F5003" s="22"/>
    </row>
    <row r="5004" spans="4:9" ht="12.75" customHeight="1">
      <c r="D5004" s="7" t="s">
        <v>1361</v>
      </c>
      <c r="E5004" s="20" t="s">
        <v>198</v>
      </c>
      <c r="F5004" s="20"/>
      <c r="G5004" s="3">
        <v>1327000</v>
      </c>
      <c r="H5004" s="3">
        <v>0</v>
      </c>
      <c r="I5004" s="3">
        <f aca="true" t="shared" si="221" ref="I5004:I5012">G5004+H5004</f>
        <v>1327000</v>
      </c>
    </row>
    <row r="5005" spans="4:9" ht="12.75" customHeight="1">
      <c r="D5005" s="7" t="s">
        <v>1362</v>
      </c>
      <c r="E5005" s="20" t="s">
        <v>1319</v>
      </c>
      <c r="F5005" s="20"/>
      <c r="G5005" s="3">
        <v>248000</v>
      </c>
      <c r="H5005" s="3">
        <v>0</v>
      </c>
      <c r="I5005" s="3">
        <f t="shared" si="221"/>
        <v>248000</v>
      </c>
    </row>
    <row r="5006" spans="4:9" ht="12.75" customHeight="1">
      <c r="D5006" s="7" t="s">
        <v>1369</v>
      </c>
      <c r="E5006" s="20" t="s">
        <v>1320</v>
      </c>
      <c r="F5006" s="20"/>
      <c r="G5006" s="3">
        <v>5000</v>
      </c>
      <c r="H5006" s="3">
        <v>0</v>
      </c>
      <c r="I5006" s="3">
        <f t="shared" si="221"/>
        <v>5000</v>
      </c>
    </row>
    <row r="5007" spans="4:9" ht="12.75" customHeight="1">
      <c r="D5007" s="7" t="s">
        <v>1370</v>
      </c>
      <c r="E5007" s="20" t="s">
        <v>199</v>
      </c>
      <c r="F5007" s="20"/>
      <c r="G5007" s="3">
        <v>48000</v>
      </c>
      <c r="H5007" s="3">
        <v>0</v>
      </c>
      <c r="I5007" s="3">
        <f t="shared" si="221"/>
        <v>48000</v>
      </c>
    </row>
    <row r="5008" spans="4:9" ht="12.75" customHeight="1">
      <c r="D5008" s="7" t="s">
        <v>1363</v>
      </c>
      <c r="E5008" s="20" t="s">
        <v>1323</v>
      </c>
      <c r="F5008" s="20"/>
      <c r="G5008" s="3">
        <v>400000</v>
      </c>
      <c r="H5008" s="3">
        <v>0</v>
      </c>
      <c r="I5008" s="3">
        <f t="shared" si="221"/>
        <v>400000</v>
      </c>
    </row>
    <row r="5009" spans="4:9" ht="12.75" customHeight="1">
      <c r="D5009" s="7" t="s">
        <v>1365</v>
      </c>
      <c r="E5009" s="20" t="s">
        <v>1321</v>
      </c>
      <c r="F5009" s="20"/>
      <c r="G5009" s="3">
        <v>105000</v>
      </c>
      <c r="H5009" s="3">
        <v>0</v>
      </c>
      <c r="I5009" s="3">
        <f t="shared" si="221"/>
        <v>105000</v>
      </c>
    </row>
    <row r="5010" spans="4:9" ht="12.75" customHeight="1">
      <c r="D5010" s="7" t="s">
        <v>1367</v>
      </c>
      <c r="E5010" s="20" t="s">
        <v>1324</v>
      </c>
      <c r="F5010" s="20"/>
      <c r="G5010" s="3">
        <v>77000</v>
      </c>
      <c r="H5010" s="3">
        <v>0</v>
      </c>
      <c r="I5010" s="3">
        <f t="shared" si="221"/>
        <v>77000</v>
      </c>
    </row>
    <row r="5011" spans="4:9" ht="12.75" customHeight="1">
      <c r="D5011" s="7" t="s">
        <v>1375</v>
      </c>
      <c r="E5011" s="20" t="s">
        <v>202</v>
      </c>
      <c r="F5011" s="20"/>
      <c r="G5011" s="3">
        <v>20000</v>
      </c>
      <c r="H5011" s="3">
        <v>0</v>
      </c>
      <c r="I5011" s="3">
        <f t="shared" si="221"/>
        <v>20000</v>
      </c>
    </row>
    <row r="5012" spans="4:9" ht="12.75" customHeight="1" thickBot="1">
      <c r="D5012" s="7" t="s">
        <v>1376</v>
      </c>
      <c r="E5012" s="20" t="s">
        <v>1326</v>
      </c>
      <c r="F5012" s="20"/>
      <c r="G5012" s="3">
        <v>370000</v>
      </c>
      <c r="H5012" s="3">
        <v>0</v>
      </c>
      <c r="I5012" s="3">
        <f t="shared" si="221"/>
        <v>370000</v>
      </c>
    </row>
    <row r="5013" spans="5:9" ht="12.75" customHeight="1">
      <c r="E5013" s="21" t="s">
        <v>1085</v>
      </c>
      <c r="F5013" s="21"/>
      <c r="G5013" s="4"/>
      <c r="H5013" s="4"/>
      <c r="I5013" s="4"/>
    </row>
    <row r="5014" spans="4:9" ht="12.75" customHeight="1" thickBot="1">
      <c r="D5014" s="7" t="s">
        <v>1211</v>
      </c>
      <c r="E5014" s="20" t="s">
        <v>1212</v>
      </c>
      <c r="F5014" s="20"/>
      <c r="G5014" s="3">
        <v>2600000</v>
      </c>
      <c r="I5014" s="3">
        <f>G5014+H5014</f>
        <v>2600000</v>
      </c>
    </row>
    <row r="5015" spans="5:9" ht="12.75" customHeight="1" thickBot="1">
      <c r="E5015" s="23" t="s">
        <v>1086</v>
      </c>
      <c r="F5015" s="23"/>
      <c r="G5015" s="5">
        <f>SUM(G5014:G5014)</f>
        <v>2600000</v>
      </c>
      <c r="H5015" s="5">
        <f>SUM(H5014:H5014)</f>
        <v>0</v>
      </c>
      <c r="I5015" s="5">
        <f>G5015+H5015</f>
        <v>2600000</v>
      </c>
    </row>
    <row r="5016" spans="5:9" ht="12.75" customHeight="1">
      <c r="E5016" s="21" t="s">
        <v>285</v>
      </c>
      <c r="F5016" s="21"/>
      <c r="G5016" s="4"/>
      <c r="H5016" s="4"/>
      <c r="I5016" s="4"/>
    </row>
    <row r="5017" spans="4:9" ht="12.75" customHeight="1" thickBot="1">
      <c r="D5017" s="7" t="s">
        <v>1211</v>
      </c>
      <c r="E5017" s="20" t="s">
        <v>1212</v>
      </c>
      <c r="F5017" s="20"/>
      <c r="G5017" s="3">
        <v>2600000</v>
      </c>
      <c r="H5017" s="3">
        <v>0</v>
      </c>
      <c r="I5017" s="3">
        <f>G5017+H5017</f>
        <v>2600000</v>
      </c>
    </row>
    <row r="5018" spans="5:9" ht="12.75" customHeight="1" thickBot="1">
      <c r="E5018" s="23" t="s">
        <v>286</v>
      </c>
      <c r="F5018" s="23"/>
      <c r="G5018" s="5">
        <f>SUM(G5017:G5017)</f>
        <v>2600000</v>
      </c>
      <c r="H5018" s="5">
        <f>SUM(H5017:H5017)</f>
        <v>0</v>
      </c>
      <c r="I5018" s="5">
        <f>G5018+H5018</f>
        <v>2600000</v>
      </c>
    </row>
    <row r="5019" ht="5.25" customHeight="1"/>
    <row r="5020" spans="1:6" ht="12.75" customHeight="1">
      <c r="A5020" s="6" t="s">
        <v>1205</v>
      </c>
      <c r="B5020" s="6" t="s">
        <v>1075</v>
      </c>
      <c r="C5020" s="6"/>
      <c r="D5020" s="8"/>
      <c r="E5020" s="22" t="s">
        <v>1076</v>
      </c>
      <c r="F5020" s="22"/>
    </row>
    <row r="5021" spans="1:6" ht="12.75" customHeight="1">
      <c r="A5021" s="6"/>
      <c r="B5021" s="6"/>
      <c r="C5021" s="6" t="s">
        <v>1209</v>
      </c>
      <c r="D5021" s="8"/>
      <c r="E5021" s="22" t="s">
        <v>1210</v>
      </c>
      <c r="F5021" s="22"/>
    </row>
    <row r="5022" spans="4:9" ht="12.75" customHeight="1">
      <c r="D5022" s="7" t="s">
        <v>1361</v>
      </c>
      <c r="E5022" s="20" t="s">
        <v>198</v>
      </c>
      <c r="F5022" s="20"/>
      <c r="G5022" s="3">
        <v>1876000</v>
      </c>
      <c r="H5022" s="3">
        <v>0</v>
      </c>
      <c r="I5022" s="3">
        <f aca="true" t="shared" si="222" ref="I5022:I5030">G5022+H5022</f>
        <v>1876000</v>
      </c>
    </row>
    <row r="5023" spans="4:9" ht="12.75" customHeight="1">
      <c r="D5023" s="7" t="s">
        <v>1362</v>
      </c>
      <c r="E5023" s="20" t="s">
        <v>1319</v>
      </c>
      <c r="F5023" s="20"/>
      <c r="G5023" s="3">
        <v>346000</v>
      </c>
      <c r="H5023" s="3">
        <v>0</v>
      </c>
      <c r="I5023" s="3">
        <f t="shared" si="222"/>
        <v>346000</v>
      </c>
    </row>
    <row r="5024" spans="4:9" ht="12.75" customHeight="1">
      <c r="D5024" s="7" t="s">
        <v>1363</v>
      </c>
      <c r="E5024" s="20" t="s">
        <v>1323</v>
      </c>
      <c r="F5024" s="20"/>
      <c r="G5024" s="3">
        <v>230000</v>
      </c>
      <c r="H5024" s="3">
        <v>0</v>
      </c>
      <c r="I5024" s="3">
        <f t="shared" si="222"/>
        <v>230000</v>
      </c>
    </row>
    <row r="5025" spans="4:9" ht="12.75" customHeight="1">
      <c r="D5025" s="7" t="s">
        <v>1365</v>
      </c>
      <c r="E5025" s="20" t="s">
        <v>1321</v>
      </c>
      <c r="F5025" s="20"/>
      <c r="G5025" s="3">
        <v>77000</v>
      </c>
      <c r="H5025" s="3">
        <v>0</v>
      </c>
      <c r="I5025" s="3">
        <f t="shared" si="222"/>
        <v>77000</v>
      </c>
    </row>
    <row r="5026" spans="4:9" ht="12.75" customHeight="1">
      <c r="D5026" s="7" t="s">
        <v>1367</v>
      </c>
      <c r="E5026" s="20" t="s">
        <v>1324</v>
      </c>
      <c r="F5026" s="20"/>
      <c r="G5026" s="3">
        <v>107000</v>
      </c>
      <c r="H5026" s="3">
        <v>0</v>
      </c>
      <c r="I5026" s="3">
        <f t="shared" si="222"/>
        <v>107000</v>
      </c>
    </row>
    <row r="5027" spans="4:9" ht="12.75" customHeight="1">
      <c r="D5027" s="7" t="s">
        <v>1375</v>
      </c>
      <c r="E5027" s="20" t="s">
        <v>202</v>
      </c>
      <c r="F5027" s="20"/>
      <c r="G5027" s="3">
        <v>12000</v>
      </c>
      <c r="H5027" s="3">
        <v>0</v>
      </c>
      <c r="I5027" s="3">
        <f t="shared" si="222"/>
        <v>12000</v>
      </c>
    </row>
    <row r="5028" spans="4:9" ht="12.75" customHeight="1">
      <c r="D5028" s="7" t="s">
        <v>1376</v>
      </c>
      <c r="E5028" s="20" t="s">
        <v>1326</v>
      </c>
      <c r="F5028" s="20"/>
      <c r="G5028" s="3">
        <v>170000</v>
      </c>
      <c r="H5028" s="3">
        <v>0</v>
      </c>
      <c r="I5028" s="3">
        <f t="shared" si="222"/>
        <v>170000</v>
      </c>
    </row>
    <row r="5029" spans="4:9" ht="12.75" customHeight="1">
      <c r="D5029" s="7" t="s">
        <v>1193</v>
      </c>
      <c r="E5029" s="20" t="s">
        <v>211</v>
      </c>
      <c r="F5029" s="20"/>
      <c r="G5029" s="3">
        <v>10000</v>
      </c>
      <c r="H5029" s="3">
        <v>0</v>
      </c>
      <c r="I5029" s="3">
        <f t="shared" si="222"/>
        <v>10000</v>
      </c>
    </row>
    <row r="5030" spans="4:9" ht="12.75" customHeight="1" thickBot="1">
      <c r="D5030" s="7" t="s">
        <v>1378</v>
      </c>
      <c r="E5030" s="20" t="s">
        <v>1328</v>
      </c>
      <c r="F5030" s="20"/>
      <c r="G5030" s="3">
        <v>11000</v>
      </c>
      <c r="H5030" s="3">
        <v>0</v>
      </c>
      <c r="I5030" s="3">
        <f t="shared" si="222"/>
        <v>11000</v>
      </c>
    </row>
    <row r="5031" spans="5:9" ht="12.75" customHeight="1">
      <c r="E5031" s="21" t="s">
        <v>1085</v>
      </c>
      <c r="F5031" s="21"/>
      <c r="G5031" s="4"/>
      <c r="H5031" s="4"/>
      <c r="I5031" s="4"/>
    </row>
    <row r="5032" spans="4:9" ht="12.75" customHeight="1" thickBot="1">
      <c r="D5032" s="7" t="s">
        <v>1211</v>
      </c>
      <c r="E5032" s="20" t="s">
        <v>1212</v>
      </c>
      <c r="F5032" s="20"/>
      <c r="G5032" s="3">
        <v>2839000</v>
      </c>
      <c r="I5032" s="3">
        <f>G5032+H5032</f>
        <v>2839000</v>
      </c>
    </row>
    <row r="5033" spans="5:9" ht="12.75" customHeight="1" thickBot="1">
      <c r="E5033" s="23" t="s">
        <v>1086</v>
      </c>
      <c r="F5033" s="23"/>
      <c r="G5033" s="5">
        <f>SUM(G5032:G5032)</f>
        <v>2839000</v>
      </c>
      <c r="H5033" s="5">
        <f>SUM(H5032:H5032)</f>
        <v>0</v>
      </c>
      <c r="I5033" s="5">
        <f>G5033+H5033</f>
        <v>2839000</v>
      </c>
    </row>
    <row r="5034" spans="5:9" ht="12.75" customHeight="1">
      <c r="E5034" s="21" t="s">
        <v>287</v>
      </c>
      <c r="F5034" s="21"/>
      <c r="G5034" s="4"/>
      <c r="H5034" s="4"/>
      <c r="I5034" s="4"/>
    </row>
    <row r="5035" spans="4:9" ht="12.75" customHeight="1" thickBot="1">
      <c r="D5035" s="7" t="s">
        <v>1211</v>
      </c>
      <c r="E5035" s="20" t="s">
        <v>1212</v>
      </c>
      <c r="F5035" s="20"/>
      <c r="G5035" s="3">
        <v>2839000</v>
      </c>
      <c r="H5035" s="3">
        <v>0</v>
      </c>
      <c r="I5035" s="3">
        <f>G5035+H5035</f>
        <v>2839000</v>
      </c>
    </row>
    <row r="5036" spans="5:9" ht="12.75" customHeight="1" thickBot="1">
      <c r="E5036" s="23" t="s">
        <v>288</v>
      </c>
      <c r="F5036" s="23"/>
      <c r="G5036" s="5">
        <f>SUM(G5035:G5035)</f>
        <v>2839000</v>
      </c>
      <c r="H5036" s="5">
        <f>SUM(H5035:H5035)</f>
        <v>0</v>
      </c>
      <c r="I5036" s="5">
        <f>G5036+H5036</f>
        <v>2839000</v>
      </c>
    </row>
    <row r="5037" ht="6.75" customHeight="1"/>
    <row r="5038" spans="1:6" ht="12.75" customHeight="1">
      <c r="A5038" s="6" t="s">
        <v>1205</v>
      </c>
      <c r="B5038" s="6" t="s">
        <v>1077</v>
      </c>
      <c r="C5038" s="6"/>
      <c r="D5038" s="8"/>
      <c r="E5038" s="22" t="s">
        <v>1078</v>
      </c>
      <c r="F5038" s="22"/>
    </row>
    <row r="5039" spans="1:6" ht="12.75" customHeight="1">
      <c r="A5039" s="6"/>
      <c r="B5039" s="6"/>
      <c r="C5039" s="6" t="s">
        <v>1209</v>
      </c>
      <c r="D5039" s="8"/>
      <c r="E5039" s="22" t="s">
        <v>1210</v>
      </c>
      <c r="F5039" s="22"/>
    </row>
    <row r="5040" spans="4:9" ht="12.75" customHeight="1">
      <c r="D5040" s="7" t="s">
        <v>1361</v>
      </c>
      <c r="E5040" s="20" t="s">
        <v>198</v>
      </c>
      <c r="F5040" s="20"/>
      <c r="G5040" s="3">
        <v>3792000</v>
      </c>
      <c r="H5040" s="3">
        <v>0</v>
      </c>
      <c r="I5040" s="3">
        <f aca="true" t="shared" si="223" ref="I5040:I5048">G5040+H5040</f>
        <v>3792000</v>
      </c>
    </row>
    <row r="5041" spans="4:9" ht="12.75" customHeight="1">
      <c r="D5041" s="7" t="s">
        <v>1362</v>
      </c>
      <c r="E5041" s="20" t="s">
        <v>1319</v>
      </c>
      <c r="F5041" s="20"/>
      <c r="G5041" s="3">
        <v>679000</v>
      </c>
      <c r="H5041" s="3">
        <v>0</v>
      </c>
      <c r="I5041" s="3">
        <f t="shared" si="223"/>
        <v>679000</v>
      </c>
    </row>
    <row r="5042" spans="4:9" ht="12.75" customHeight="1">
      <c r="D5042" s="7" t="s">
        <v>1363</v>
      </c>
      <c r="E5042" s="20" t="s">
        <v>1323</v>
      </c>
      <c r="F5042" s="20"/>
      <c r="G5042" s="3">
        <v>300000</v>
      </c>
      <c r="H5042" s="3">
        <v>0</v>
      </c>
      <c r="I5042" s="3">
        <f t="shared" si="223"/>
        <v>300000</v>
      </c>
    </row>
    <row r="5043" spans="4:9" ht="12.75" customHeight="1">
      <c r="D5043" s="7" t="s">
        <v>1365</v>
      </c>
      <c r="E5043" s="20" t="s">
        <v>1321</v>
      </c>
      <c r="F5043" s="20"/>
      <c r="G5043" s="3">
        <v>53000</v>
      </c>
      <c r="H5043" s="3">
        <v>0</v>
      </c>
      <c r="I5043" s="3">
        <f t="shared" si="223"/>
        <v>53000</v>
      </c>
    </row>
    <row r="5044" spans="4:9" ht="12.75" customHeight="1">
      <c r="D5044" s="7" t="s">
        <v>1367</v>
      </c>
      <c r="E5044" s="20" t="s">
        <v>1324</v>
      </c>
      <c r="F5044" s="20"/>
      <c r="G5044" s="3">
        <v>283000</v>
      </c>
      <c r="H5044" s="3">
        <v>0</v>
      </c>
      <c r="I5044" s="3">
        <f t="shared" si="223"/>
        <v>283000</v>
      </c>
    </row>
    <row r="5045" spans="4:9" ht="12.75" customHeight="1">
      <c r="D5045" s="7" t="s">
        <v>1375</v>
      </c>
      <c r="E5045" s="20" t="s">
        <v>202</v>
      </c>
      <c r="F5045" s="20"/>
      <c r="G5045" s="3">
        <v>120000</v>
      </c>
      <c r="H5045" s="3">
        <v>0</v>
      </c>
      <c r="I5045" s="3">
        <f t="shared" si="223"/>
        <v>120000</v>
      </c>
    </row>
    <row r="5046" spans="4:9" ht="12.75" customHeight="1">
      <c r="D5046" s="7" t="s">
        <v>1376</v>
      </c>
      <c r="E5046" s="20" t="s">
        <v>1326</v>
      </c>
      <c r="F5046" s="20"/>
      <c r="G5046" s="3">
        <v>365000</v>
      </c>
      <c r="H5046" s="3">
        <v>0</v>
      </c>
      <c r="I5046" s="3">
        <f t="shared" si="223"/>
        <v>365000</v>
      </c>
    </row>
    <row r="5047" spans="4:9" ht="12.75" customHeight="1">
      <c r="D5047" s="7" t="s">
        <v>1377</v>
      </c>
      <c r="E5047" s="20" t="s">
        <v>1327</v>
      </c>
      <c r="F5047" s="20"/>
      <c r="G5047" s="3">
        <v>0</v>
      </c>
      <c r="H5047" s="3">
        <v>336036000</v>
      </c>
      <c r="I5047" s="3">
        <f t="shared" si="223"/>
        <v>336036000</v>
      </c>
    </row>
    <row r="5048" spans="4:9" ht="12.75" customHeight="1" thickBot="1">
      <c r="D5048" s="7" t="s">
        <v>1378</v>
      </c>
      <c r="E5048" s="20" t="s">
        <v>1328</v>
      </c>
      <c r="F5048" s="20"/>
      <c r="G5048" s="3">
        <v>30000</v>
      </c>
      <c r="H5048" s="3">
        <v>0</v>
      </c>
      <c r="I5048" s="3">
        <f t="shared" si="223"/>
        <v>30000</v>
      </c>
    </row>
    <row r="5049" spans="5:9" ht="12.75" customHeight="1">
      <c r="E5049" s="21" t="s">
        <v>1085</v>
      </c>
      <c r="F5049" s="21"/>
      <c r="G5049" s="4"/>
      <c r="H5049" s="4"/>
      <c r="I5049" s="4"/>
    </row>
    <row r="5050" spans="4:9" ht="12.75" customHeight="1">
      <c r="D5050" s="7" t="s">
        <v>1211</v>
      </c>
      <c r="E5050" s="20" t="s">
        <v>1212</v>
      </c>
      <c r="F5050" s="20"/>
      <c r="G5050" s="3">
        <v>5622000</v>
      </c>
      <c r="I5050" s="3">
        <f>G5050+H5050</f>
        <v>5622000</v>
      </c>
    </row>
    <row r="5051" spans="4:9" ht="12.75" customHeight="1" thickBot="1">
      <c r="D5051" s="7" t="s">
        <v>1272</v>
      </c>
      <c r="E5051" s="20" t="s">
        <v>1356</v>
      </c>
      <c r="F5051" s="20"/>
      <c r="H5051" s="3">
        <v>336036000</v>
      </c>
      <c r="I5051" s="3">
        <f>G5051+H5051</f>
        <v>336036000</v>
      </c>
    </row>
    <row r="5052" spans="5:9" ht="12.75" customHeight="1" thickBot="1">
      <c r="E5052" s="23" t="s">
        <v>1086</v>
      </c>
      <c r="F5052" s="23"/>
      <c r="G5052" s="5">
        <f>SUM(G5050:G5051)</f>
        <v>5622000</v>
      </c>
      <c r="H5052" s="5">
        <f>SUM(H5050:H5051)</f>
        <v>336036000</v>
      </c>
      <c r="I5052" s="5">
        <f>G5052+H5052</f>
        <v>341658000</v>
      </c>
    </row>
    <row r="5053" spans="5:9" ht="12.75" customHeight="1">
      <c r="E5053" s="21" t="s">
        <v>289</v>
      </c>
      <c r="F5053" s="21"/>
      <c r="G5053" s="4"/>
      <c r="H5053" s="4"/>
      <c r="I5053" s="4"/>
    </row>
    <row r="5054" spans="4:9" ht="12.75" customHeight="1">
      <c r="D5054" s="7" t="s">
        <v>1211</v>
      </c>
      <c r="E5054" s="20" t="s">
        <v>1212</v>
      </c>
      <c r="F5054" s="20"/>
      <c r="G5054" s="3">
        <v>5622000</v>
      </c>
      <c r="H5054" s="3">
        <v>0</v>
      </c>
      <c r="I5054" s="3">
        <f>G5054+H5054</f>
        <v>5622000</v>
      </c>
    </row>
    <row r="5055" spans="4:9" ht="12.75" customHeight="1" thickBot="1">
      <c r="D5055" s="7" t="s">
        <v>1272</v>
      </c>
      <c r="E5055" s="20" t="s">
        <v>1356</v>
      </c>
      <c r="F5055" s="20"/>
      <c r="G5055" s="3">
        <v>0</v>
      </c>
      <c r="H5055" s="3">
        <v>336036000</v>
      </c>
      <c r="I5055" s="3">
        <f>G5055+H5055</f>
        <v>336036000</v>
      </c>
    </row>
    <row r="5056" spans="5:9" ht="12.75" customHeight="1" thickBot="1">
      <c r="E5056" s="23" t="s">
        <v>290</v>
      </c>
      <c r="F5056" s="23"/>
      <c r="G5056" s="5">
        <f>SUM(G5054:G5055)</f>
        <v>5622000</v>
      </c>
      <c r="H5056" s="5">
        <f>SUM(H5054:H5055)</f>
        <v>336036000</v>
      </c>
      <c r="I5056" s="5">
        <f>G5056+H5056</f>
        <v>341658000</v>
      </c>
    </row>
    <row r="5057" ht="7.5" customHeight="1"/>
    <row r="5058" spans="1:6" ht="12.75" customHeight="1">
      <c r="A5058" s="6" t="s">
        <v>1205</v>
      </c>
      <c r="B5058" s="6" t="s">
        <v>1079</v>
      </c>
      <c r="C5058" s="6"/>
      <c r="D5058" s="8"/>
      <c r="E5058" s="22" t="s">
        <v>1080</v>
      </c>
      <c r="F5058" s="22"/>
    </row>
    <row r="5059" spans="1:6" ht="12.75" customHeight="1">
      <c r="A5059" s="6"/>
      <c r="B5059" s="6"/>
      <c r="C5059" s="6" t="s">
        <v>1209</v>
      </c>
      <c r="D5059" s="8"/>
      <c r="E5059" s="22" t="s">
        <v>1210</v>
      </c>
      <c r="F5059" s="22"/>
    </row>
    <row r="5060" spans="4:9" ht="12.75" customHeight="1">
      <c r="D5060" s="7" t="s">
        <v>1361</v>
      </c>
      <c r="E5060" s="20" t="s">
        <v>198</v>
      </c>
      <c r="F5060" s="20"/>
      <c r="G5060" s="3">
        <v>3585000</v>
      </c>
      <c r="H5060" s="3">
        <v>0</v>
      </c>
      <c r="I5060" s="3">
        <f aca="true" t="shared" si="224" ref="I5060:I5067">G5060+H5060</f>
        <v>3585000</v>
      </c>
    </row>
    <row r="5061" spans="4:9" ht="12.75" customHeight="1">
      <c r="D5061" s="7" t="s">
        <v>1362</v>
      </c>
      <c r="E5061" s="20" t="s">
        <v>1319</v>
      </c>
      <c r="F5061" s="20"/>
      <c r="G5061" s="3">
        <v>645000</v>
      </c>
      <c r="H5061" s="3">
        <v>0</v>
      </c>
      <c r="I5061" s="3">
        <f t="shared" si="224"/>
        <v>645000</v>
      </c>
    </row>
    <row r="5062" spans="4:9" ht="12.75" customHeight="1">
      <c r="D5062" s="7" t="s">
        <v>1363</v>
      </c>
      <c r="E5062" s="20" t="s">
        <v>1323</v>
      </c>
      <c r="F5062" s="20"/>
      <c r="G5062" s="3">
        <v>167000</v>
      </c>
      <c r="H5062" s="3">
        <v>0</v>
      </c>
      <c r="I5062" s="3">
        <f t="shared" si="224"/>
        <v>167000</v>
      </c>
    </row>
    <row r="5063" spans="4:9" ht="12.75" customHeight="1">
      <c r="D5063" s="7" t="s">
        <v>1365</v>
      </c>
      <c r="E5063" s="20" t="s">
        <v>1321</v>
      </c>
      <c r="F5063" s="20"/>
      <c r="G5063" s="3">
        <v>25000</v>
      </c>
      <c r="H5063" s="3">
        <v>0</v>
      </c>
      <c r="I5063" s="3">
        <f t="shared" si="224"/>
        <v>25000</v>
      </c>
    </row>
    <row r="5064" spans="4:9" ht="12.75" customHeight="1">
      <c r="D5064" s="7" t="s">
        <v>1367</v>
      </c>
      <c r="E5064" s="20" t="s">
        <v>1324</v>
      </c>
      <c r="F5064" s="20"/>
      <c r="G5064" s="3">
        <v>140000</v>
      </c>
      <c r="H5064" s="3">
        <v>0</v>
      </c>
      <c r="I5064" s="3">
        <f t="shared" si="224"/>
        <v>140000</v>
      </c>
    </row>
    <row r="5065" spans="4:9" ht="12.75" customHeight="1">
      <c r="D5065" s="7" t="s">
        <v>1374</v>
      </c>
      <c r="E5065" s="20" t="s">
        <v>1325</v>
      </c>
      <c r="F5065" s="20"/>
      <c r="G5065" s="3">
        <v>37000</v>
      </c>
      <c r="H5065" s="3">
        <v>0</v>
      </c>
      <c r="I5065" s="3">
        <f t="shared" si="224"/>
        <v>37000</v>
      </c>
    </row>
    <row r="5066" spans="4:9" ht="12.75" customHeight="1">
      <c r="D5066" s="7" t="s">
        <v>1375</v>
      </c>
      <c r="E5066" s="20" t="s">
        <v>202</v>
      </c>
      <c r="F5066" s="20"/>
      <c r="G5066" s="3">
        <v>202000</v>
      </c>
      <c r="H5066" s="3">
        <v>0</v>
      </c>
      <c r="I5066" s="3">
        <f t="shared" si="224"/>
        <v>202000</v>
      </c>
    </row>
    <row r="5067" spans="4:9" ht="12.75" customHeight="1" thickBot="1">
      <c r="D5067" s="7" t="s">
        <v>1376</v>
      </c>
      <c r="E5067" s="20" t="s">
        <v>1326</v>
      </c>
      <c r="F5067" s="20"/>
      <c r="G5067" s="3">
        <v>400000</v>
      </c>
      <c r="H5067" s="3">
        <v>0</v>
      </c>
      <c r="I5067" s="3">
        <f t="shared" si="224"/>
        <v>400000</v>
      </c>
    </row>
    <row r="5068" spans="5:9" ht="12.75" customHeight="1">
      <c r="E5068" s="21" t="s">
        <v>1085</v>
      </c>
      <c r="F5068" s="21"/>
      <c r="G5068" s="4"/>
      <c r="H5068" s="4"/>
      <c r="I5068" s="4"/>
    </row>
    <row r="5069" spans="4:9" ht="12.75" customHeight="1" thickBot="1">
      <c r="D5069" s="7" t="s">
        <v>1211</v>
      </c>
      <c r="E5069" s="20" t="s">
        <v>1212</v>
      </c>
      <c r="F5069" s="20"/>
      <c r="G5069" s="3">
        <v>5201000</v>
      </c>
      <c r="I5069" s="3">
        <f>G5069+H5069</f>
        <v>5201000</v>
      </c>
    </row>
    <row r="5070" spans="5:9" ht="12.75" customHeight="1" thickBot="1">
      <c r="E5070" s="23" t="s">
        <v>1086</v>
      </c>
      <c r="F5070" s="23"/>
      <c r="G5070" s="5">
        <f>SUM(G5069:G5069)</f>
        <v>5201000</v>
      </c>
      <c r="H5070" s="5">
        <f>SUM(H5069:H5069)</f>
        <v>0</v>
      </c>
      <c r="I5070" s="5">
        <f>G5070+H5070</f>
        <v>5201000</v>
      </c>
    </row>
    <row r="5071" spans="5:9" ht="12.75" customHeight="1">
      <c r="E5071" s="21" t="s">
        <v>291</v>
      </c>
      <c r="F5071" s="21"/>
      <c r="G5071" s="4"/>
      <c r="H5071" s="4"/>
      <c r="I5071" s="4"/>
    </row>
    <row r="5072" spans="4:9" ht="12.75" customHeight="1" thickBot="1">
      <c r="D5072" s="7" t="s">
        <v>1211</v>
      </c>
      <c r="E5072" s="20" t="s">
        <v>1212</v>
      </c>
      <c r="F5072" s="20"/>
      <c r="G5072" s="3">
        <v>5201000</v>
      </c>
      <c r="H5072" s="3">
        <v>0</v>
      </c>
      <c r="I5072" s="3">
        <f>G5072+H5072</f>
        <v>5201000</v>
      </c>
    </row>
    <row r="5073" spans="5:9" ht="12.75" customHeight="1" thickBot="1">
      <c r="E5073" s="23" t="s">
        <v>292</v>
      </c>
      <c r="F5073" s="23"/>
      <c r="G5073" s="5">
        <f>SUM(G5072:G5072)</f>
        <v>5201000</v>
      </c>
      <c r="H5073" s="5">
        <f>SUM(H5072:H5072)</f>
        <v>0</v>
      </c>
      <c r="I5073" s="5">
        <f>G5073+H5073</f>
        <v>5201000</v>
      </c>
    </row>
    <row r="5074" spans="5:9" ht="12.75" customHeight="1">
      <c r="E5074" s="21" t="s">
        <v>291</v>
      </c>
      <c r="F5074" s="21"/>
      <c r="G5074" s="4"/>
      <c r="H5074" s="4"/>
      <c r="I5074" s="4"/>
    </row>
    <row r="5075" spans="4:9" ht="12.75" customHeight="1" thickBot="1">
      <c r="D5075" s="7" t="s">
        <v>1211</v>
      </c>
      <c r="E5075" s="20" t="s">
        <v>1212</v>
      </c>
      <c r="F5075" s="20"/>
      <c r="G5075" s="3">
        <v>5201000</v>
      </c>
      <c r="H5075" s="3">
        <v>0</v>
      </c>
      <c r="I5075" s="3">
        <f>G5075+H5075</f>
        <v>5201000</v>
      </c>
    </row>
    <row r="5076" spans="5:9" ht="12.75" customHeight="1" thickBot="1">
      <c r="E5076" s="23" t="s">
        <v>292</v>
      </c>
      <c r="F5076" s="23"/>
      <c r="G5076" s="5">
        <f>SUM(G5075:G5075)</f>
        <v>5201000</v>
      </c>
      <c r="H5076" s="5">
        <f>SUM(H5075:H5075)</f>
        <v>0</v>
      </c>
      <c r="I5076" s="5">
        <f>G5076+H5076</f>
        <v>5201000</v>
      </c>
    </row>
    <row r="5077" spans="5:9" ht="12.75" customHeight="1">
      <c r="E5077" s="21" t="s">
        <v>293</v>
      </c>
      <c r="F5077" s="21"/>
      <c r="G5077" s="4"/>
      <c r="H5077" s="4"/>
      <c r="I5077" s="4"/>
    </row>
    <row r="5078" spans="4:9" ht="12.75" customHeight="1">
      <c r="D5078" s="7" t="s">
        <v>1211</v>
      </c>
      <c r="E5078" s="20" t="s">
        <v>1212</v>
      </c>
      <c r="F5078" s="20"/>
      <c r="G5078" s="3">
        <v>153779000</v>
      </c>
      <c r="H5078" s="3">
        <v>0</v>
      </c>
      <c r="I5078" s="3">
        <f aca="true" t="shared" si="225" ref="I5078:I5086">G5078+H5078</f>
        <v>153779000</v>
      </c>
    </row>
    <row r="5079" spans="4:9" ht="12.75" customHeight="1">
      <c r="D5079" s="7" t="s">
        <v>1223</v>
      </c>
      <c r="E5079" s="20" t="s">
        <v>1224</v>
      </c>
      <c r="F5079" s="20"/>
      <c r="G5079" s="3">
        <v>0</v>
      </c>
      <c r="H5079" s="3">
        <v>9101666</v>
      </c>
      <c r="I5079" s="3">
        <f t="shared" si="225"/>
        <v>9101666</v>
      </c>
    </row>
    <row r="5080" spans="4:9" ht="12.75" customHeight="1">
      <c r="D5080" s="7" t="s">
        <v>1219</v>
      </c>
      <c r="E5080" s="20" t="s">
        <v>1220</v>
      </c>
      <c r="F5080" s="20"/>
      <c r="G5080" s="3">
        <v>0</v>
      </c>
      <c r="H5080" s="3">
        <v>120000</v>
      </c>
      <c r="I5080" s="3">
        <f t="shared" si="225"/>
        <v>120000</v>
      </c>
    </row>
    <row r="5081" spans="4:9" ht="12.75" customHeight="1">
      <c r="D5081" s="7" t="s">
        <v>1295</v>
      </c>
      <c r="E5081" s="20" t="s">
        <v>1296</v>
      </c>
      <c r="F5081" s="20"/>
      <c r="G5081" s="3">
        <v>0</v>
      </c>
      <c r="H5081" s="3">
        <v>182000</v>
      </c>
      <c r="I5081" s="3">
        <f t="shared" si="225"/>
        <v>182000</v>
      </c>
    </row>
    <row r="5082" spans="4:9" ht="12.75" customHeight="1">
      <c r="D5082" s="7" t="s">
        <v>1235</v>
      </c>
      <c r="E5082" s="20" t="s">
        <v>1236</v>
      </c>
      <c r="F5082" s="20"/>
      <c r="G5082" s="3">
        <v>0</v>
      </c>
      <c r="H5082" s="3">
        <v>265000</v>
      </c>
      <c r="I5082" s="3">
        <f t="shared" si="225"/>
        <v>265000</v>
      </c>
    </row>
    <row r="5083" spans="4:9" ht="12.75" customHeight="1">
      <c r="D5083" s="7" t="s">
        <v>1225</v>
      </c>
      <c r="E5083" s="20" t="s">
        <v>1226</v>
      </c>
      <c r="F5083" s="20"/>
      <c r="G5083" s="3">
        <v>0</v>
      </c>
      <c r="H5083" s="3">
        <v>246000</v>
      </c>
      <c r="I5083" s="3">
        <f t="shared" si="225"/>
        <v>246000</v>
      </c>
    </row>
    <row r="5084" spans="4:9" ht="12.75" customHeight="1">
      <c r="D5084" s="7" t="s">
        <v>1267</v>
      </c>
      <c r="E5084" s="20" t="s">
        <v>1355</v>
      </c>
      <c r="F5084" s="20"/>
      <c r="G5084" s="3">
        <v>0</v>
      </c>
      <c r="H5084" s="3">
        <v>786413.32</v>
      </c>
      <c r="I5084" s="3">
        <f t="shared" si="225"/>
        <v>786413.32</v>
      </c>
    </row>
    <row r="5085" spans="4:9" ht="12.75" customHeight="1" thickBot="1">
      <c r="D5085" s="7" t="s">
        <v>1272</v>
      </c>
      <c r="E5085" s="20" t="s">
        <v>1356</v>
      </c>
      <c r="F5085" s="20"/>
      <c r="G5085" s="3">
        <v>0</v>
      </c>
      <c r="H5085" s="3">
        <v>336036000</v>
      </c>
      <c r="I5085" s="3">
        <f t="shared" si="225"/>
        <v>336036000</v>
      </c>
    </row>
    <row r="5086" spans="5:9" ht="12.75" customHeight="1" thickBot="1">
      <c r="E5086" s="23" t="s">
        <v>294</v>
      </c>
      <c r="F5086" s="23"/>
      <c r="G5086" s="5">
        <f>SUM(G5078:G5085)</f>
        <v>153779000</v>
      </c>
      <c r="H5086" s="5">
        <f>SUM(H5078:H5085)</f>
        <v>346737079.32</v>
      </c>
      <c r="I5086" s="5">
        <f t="shared" si="225"/>
        <v>500516079.32</v>
      </c>
    </row>
  </sheetData>
  <sheetProtection/>
  <autoFilter ref="A5:I5086"/>
  <mergeCells count="3995">
    <mergeCell ref="E5077:F5077"/>
    <mergeCell ref="E5079:F5079"/>
    <mergeCell ref="E5085:F5085"/>
    <mergeCell ref="E5086:F5086"/>
    <mergeCell ref="E5080:F5080"/>
    <mergeCell ref="E5081:F5081"/>
    <mergeCell ref="E5083:F5083"/>
    <mergeCell ref="E5084:F5084"/>
    <mergeCell ref="E5082:F5082"/>
    <mergeCell ref="E5078:F5078"/>
    <mergeCell ref="E5072:F5072"/>
    <mergeCell ref="E5073:F5073"/>
    <mergeCell ref="E5075:F5075"/>
    <mergeCell ref="E5076:F5076"/>
    <mergeCell ref="E5074:F5074"/>
    <mergeCell ref="E5064:F5064"/>
    <mergeCell ref="E5065:F5065"/>
    <mergeCell ref="E5067:F5067"/>
    <mergeCell ref="E5068:F5068"/>
    <mergeCell ref="E5066:F5066"/>
    <mergeCell ref="E5070:F5070"/>
    <mergeCell ref="E5069:F5069"/>
    <mergeCell ref="E5071:F5071"/>
    <mergeCell ref="E5054:F5054"/>
    <mergeCell ref="E5055:F5055"/>
    <mergeCell ref="E5056:F5056"/>
    <mergeCell ref="E5063:F5063"/>
    <mergeCell ref="E5061:F5061"/>
    <mergeCell ref="E5062:F5062"/>
    <mergeCell ref="E5060:F5060"/>
    <mergeCell ref="E5049:F5049"/>
    <mergeCell ref="E5050:F5050"/>
    <mergeCell ref="E5051:F5051"/>
    <mergeCell ref="E5052:F5052"/>
    <mergeCell ref="E5043:F5043"/>
    <mergeCell ref="E5044:F5044"/>
    <mergeCell ref="E5047:F5047"/>
    <mergeCell ref="E5048:F5048"/>
    <mergeCell ref="E5046:F5046"/>
    <mergeCell ref="E5038:F5038"/>
    <mergeCell ref="E5039:F5039"/>
    <mergeCell ref="E5041:F5041"/>
    <mergeCell ref="E5042:F5042"/>
    <mergeCell ref="E5040:F5040"/>
    <mergeCell ref="E5032:F5032"/>
    <mergeCell ref="E5033:F5033"/>
    <mergeCell ref="E5035:F5035"/>
    <mergeCell ref="E5036:F5036"/>
    <mergeCell ref="E5034:F5034"/>
    <mergeCell ref="E5026:F5026"/>
    <mergeCell ref="E5027:F5027"/>
    <mergeCell ref="E5030:F5030"/>
    <mergeCell ref="E5031:F5031"/>
    <mergeCell ref="E5029:F5029"/>
    <mergeCell ref="E5028:F5028"/>
    <mergeCell ref="E5021:F5021"/>
    <mergeCell ref="E5022:F5022"/>
    <mergeCell ref="E5024:F5024"/>
    <mergeCell ref="E5025:F5025"/>
    <mergeCell ref="E5023:F5023"/>
    <mergeCell ref="E5015:F5015"/>
    <mergeCell ref="E5016:F5016"/>
    <mergeCell ref="E5018:F5018"/>
    <mergeCell ref="E5020:F5020"/>
    <mergeCell ref="E5017:F5017"/>
    <mergeCell ref="E5010:F5010"/>
    <mergeCell ref="E5011:F5011"/>
    <mergeCell ref="E5013:F5013"/>
    <mergeCell ref="E5014:F5014"/>
    <mergeCell ref="E5012:F5012"/>
    <mergeCell ref="E5006:F5006"/>
    <mergeCell ref="E5008:F5008"/>
    <mergeCell ref="E5009:F5009"/>
    <mergeCell ref="E5007:F5007"/>
    <mergeCell ref="E5003:F5003"/>
    <mergeCell ref="E5004:F5004"/>
    <mergeCell ref="E5002:F5002"/>
    <mergeCell ref="E5005:F5005"/>
    <mergeCell ref="E4996:F4996"/>
    <mergeCell ref="E4998:F4998"/>
    <mergeCell ref="E4999:F4999"/>
    <mergeCell ref="E5000:F5000"/>
    <mergeCell ref="E4991:F4991"/>
    <mergeCell ref="E4993:F4993"/>
    <mergeCell ref="E4994:F4994"/>
    <mergeCell ref="E4995:F4995"/>
    <mergeCell ref="E4978:F4978"/>
    <mergeCell ref="E4979:F4979"/>
    <mergeCell ref="E4980:F4980"/>
    <mergeCell ref="E4981:F4981"/>
    <mergeCell ref="E4972:F4972"/>
    <mergeCell ref="E4973:F4973"/>
    <mergeCell ref="E4974:F4974"/>
    <mergeCell ref="E4975:F4975"/>
    <mergeCell ref="E4967:F4967"/>
    <mergeCell ref="E4969:F4969"/>
    <mergeCell ref="E4970:F4970"/>
    <mergeCell ref="E4971:F4971"/>
    <mergeCell ref="E4954:F4954"/>
    <mergeCell ref="E4962:F4962"/>
    <mergeCell ref="E4964:F4964"/>
    <mergeCell ref="E4965:F4965"/>
    <mergeCell ref="E4957:F4957"/>
    <mergeCell ref="E4958:F4958"/>
    <mergeCell ref="E4956:F4956"/>
    <mergeCell ref="E4949:F4949"/>
    <mergeCell ref="E4951:F4951"/>
    <mergeCell ref="E4952:F4952"/>
    <mergeCell ref="E4953:F4953"/>
    <mergeCell ref="E4943:F4943"/>
    <mergeCell ref="E4946:F4946"/>
    <mergeCell ref="E4947:F4947"/>
    <mergeCell ref="E4948:F4948"/>
    <mergeCell ref="E4945:F4945"/>
    <mergeCell ref="E4944:F4944"/>
    <mergeCell ref="E4936:F4936"/>
    <mergeCell ref="E4937:F4937"/>
    <mergeCell ref="E4938:F4938"/>
    <mergeCell ref="E4942:F4942"/>
    <mergeCell ref="E4941:F4941"/>
    <mergeCell ref="E4940:F4940"/>
    <mergeCell ref="E4931:F4931"/>
    <mergeCell ref="E4932:F4932"/>
    <mergeCell ref="E4934:F4934"/>
    <mergeCell ref="E4935:F4935"/>
    <mergeCell ref="E4933:F4933"/>
    <mergeCell ref="E4926:F4926"/>
    <mergeCell ref="E4927:F4927"/>
    <mergeCell ref="E4928:F4928"/>
    <mergeCell ref="E4930:F4930"/>
    <mergeCell ref="E4929:F4929"/>
    <mergeCell ref="E4922:F4922"/>
    <mergeCell ref="E4923:F4923"/>
    <mergeCell ref="E4925:F4925"/>
    <mergeCell ref="E4916:F4916"/>
    <mergeCell ref="E4917:F4917"/>
    <mergeCell ref="E4918:F4918"/>
    <mergeCell ref="E4920:F4920"/>
    <mergeCell ref="E4924:F4924"/>
    <mergeCell ref="E4921:F4921"/>
    <mergeCell ref="E4919:F4919"/>
    <mergeCell ref="E4897:F4897"/>
    <mergeCell ref="E4899:F4899"/>
    <mergeCell ref="E4898:F4898"/>
    <mergeCell ref="E4915:F4915"/>
    <mergeCell ref="E4905:F4905"/>
    <mergeCell ref="E4906:F4906"/>
    <mergeCell ref="E4907:F4907"/>
    <mergeCell ref="E4909:F4909"/>
    <mergeCell ref="E4910:F4910"/>
    <mergeCell ref="E4911:F4911"/>
    <mergeCell ref="E4892:F4892"/>
    <mergeCell ref="E4893:F4893"/>
    <mergeCell ref="E4895:F4895"/>
    <mergeCell ref="E4896:F4896"/>
    <mergeCell ref="E4886:F4886"/>
    <mergeCell ref="E4887:F4887"/>
    <mergeCell ref="E4889:F4889"/>
    <mergeCell ref="E4890:F4890"/>
    <mergeCell ref="E4888:F4888"/>
    <mergeCell ref="E4880:F4880"/>
    <mergeCell ref="E4884:F4884"/>
    <mergeCell ref="E4885:F4885"/>
    <mergeCell ref="E4883:F4883"/>
    <mergeCell ref="E4881:F4881"/>
    <mergeCell ref="E4882:F4882"/>
    <mergeCell ref="E4858:F4858"/>
    <mergeCell ref="E4859:F4859"/>
    <mergeCell ref="E4860:F4860"/>
    <mergeCell ref="E4861:F4861"/>
    <mergeCell ref="E4853:F4853"/>
    <mergeCell ref="E4854:F4854"/>
    <mergeCell ref="E4855:F4855"/>
    <mergeCell ref="E4856:F4856"/>
    <mergeCell ref="E4851:F4851"/>
    <mergeCell ref="E4841:F4841"/>
    <mergeCell ref="E4844:F4844"/>
    <mergeCell ref="E4845:F4845"/>
    <mergeCell ref="E4846:F4846"/>
    <mergeCell ref="E4847:F4847"/>
    <mergeCell ref="E4849:F4849"/>
    <mergeCell ref="E4832:F4832"/>
    <mergeCell ref="E4833:F4833"/>
    <mergeCell ref="E4834:F4834"/>
    <mergeCell ref="E4835:F4835"/>
    <mergeCell ref="E4826:F4826"/>
    <mergeCell ref="E4827:F4827"/>
    <mergeCell ref="E4829:F4829"/>
    <mergeCell ref="E4830:F4830"/>
    <mergeCell ref="E4828:F4828"/>
    <mergeCell ref="E4821:F4821"/>
    <mergeCell ref="E4823:F4823"/>
    <mergeCell ref="E4824:F4824"/>
    <mergeCell ref="E4825:F4825"/>
    <mergeCell ref="E4814:F4814"/>
    <mergeCell ref="E4816:F4816"/>
    <mergeCell ref="E4817:F4817"/>
    <mergeCell ref="E4818:F4818"/>
    <mergeCell ref="E4815:F4815"/>
    <mergeCell ref="E4809:F4809"/>
    <mergeCell ref="E4811:F4811"/>
    <mergeCell ref="E4812:F4812"/>
    <mergeCell ref="E4813:F4813"/>
    <mergeCell ref="E4810:F4810"/>
    <mergeCell ref="E4807:F4807"/>
    <mergeCell ref="E4808:F4808"/>
    <mergeCell ref="E4798:F4798"/>
    <mergeCell ref="E4801:F4801"/>
    <mergeCell ref="E4802:F4802"/>
    <mergeCell ref="E4803:F4803"/>
    <mergeCell ref="E4804:F4804"/>
    <mergeCell ref="E4806:F4806"/>
    <mergeCell ref="E4787:F4787"/>
    <mergeCell ref="E4788:F4788"/>
    <mergeCell ref="E4790:F4790"/>
    <mergeCell ref="E4791:F4791"/>
    <mergeCell ref="E4789:F4789"/>
    <mergeCell ref="E4782:F4782"/>
    <mergeCell ref="E4783:F4783"/>
    <mergeCell ref="E4785:F4785"/>
    <mergeCell ref="E4786:F4786"/>
    <mergeCell ref="E4784:F4784"/>
    <mergeCell ref="E4776:F4776"/>
    <mergeCell ref="E4777:F4777"/>
    <mergeCell ref="E4780:F4780"/>
    <mergeCell ref="E4781:F4781"/>
    <mergeCell ref="E4778:F4778"/>
    <mergeCell ref="E4779:F4779"/>
    <mergeCell ref="E4771:F4771"/>
    <mergeCell ref="E4772:F4772"/>
    <mergeCell ref="E4774:F4774"/>
    <mergeCell ref="E4775:F4775"/>
    <mergeCell ref="E4773:F4773"/>
    <mergeCell ref="E4765:F4765"/>
    <mergeCell ref="E4766:F4766"/>
    <mergeCell ref="E4768:F4768"/>
    <mergeCell ref="E4770:F4770"/>
    <mergeCell ref="E4767:F4767"/>
    <mergeCell ref="E4760:F4760"/>
    <mergeCell ref="E4761:F4761"/>
    <mergeCell ref="E4763:F4763"/>
    <mergeCell ref="E4764:F4764"/>
    <mergeCell ref="E4762:F4762"/>
    <mergeCell ref="E4754:F4754"/>
    <mergeCell ref="E4755:F4755"/>
    <mergeCell ref="E4757:F4757"/>
    <mergeCell ref="E4759:F4759"/>
    <mergeCell ref="E4758:F4758"/>
    <mergeCell ref="E4749:F4749"/>
    <mergeCell ref="E4752:F4752"/>
    <mergeCell ref="E4753:F4753"/>
    <mergeCell ref="E4742:F4742"/>
    <mergeCell ref="E4743:F4743"/>
    <mergeCell ref="E4746:F4746"/>
    <mergeCell ref="E4747:F4747"/>
    <mergeCell ref="E4750:F4750"/>
    <mergeCell ref="E4745:F4745"/>
    <mergeCell ref="E4748:F4748"/>
    <mergeCell ref="E4741:F4741"/>
    <mergeCell ref="E4730:F4730"/>
    <mergeCell ref="E4731:F4731"/>
    <mergeCell ref="E4732:F4732"/>
    <mergeCell ref="E4736:F4736"/>
    <mergeCell ref="E4735:F4735"/>
    <mergeCell ref="E4734:F4734"/>
    <mergeCell ref="E4733:F4733"/>
    <mergeCell ref="E4740:F4740"/>
    <mergeCell ref="E4719:F4719"/>
    <mergeCell ref="E4721:F4721"/>
    <mergeCell ref="E4722:F4722"/>
    <mergeCell ref="E4725:F4725"/>
    <mergeCell ref="E4724:F4724"/>
    <mergeCell ref="E4716:F4716"/>
    <mergeCell ref="E4718:F4718"/>
    <mergeCell ref="E4717:F4717"/>
    <mergeCell ref="E4715:F4715"/>
    <mergeCell ref="E4706:F4706"/>
    <mergeCell ref="E4705:F4705"/>
    <mergeCell ref="E4713:F4713"/>
    <mergeCell ref="E4714:F4714"/>
    <mergeCell ref="E4707:F4707"/>
    <mergeCell ref="E4708:F4708"/>
    <mergeCell ref="E4711:F4711"/>
    <mergeCell ref="E4709:F4709"/>
    <mergeCell ref="E4702:F4702"/>
    <mergeCell ref="E4703:F4703"/>
    <mergeCell ref="E4700:F4700"/>
    <mergeCell ref="E4704:F4704"/>
    <mergeCell ref="E4697:F4697"/>
    <mergeCell ref="E4698:F4698"/>
    <mergeCell ref="E4699:F4699"/>
    <mergeCell ref="E4701:F4701"/>
    <mergeCell ref="E4675:F4675"/>
    <mergeCell ref="E4687:F4687"/>
    <mergeCell ref="E4690:F4690"/>
    <mergeCell ref="E4691:F4691"/>
    <mergeCell ref="E4681:F4681"/>
    <mergeCell ref="E4677:F4677"/>
    <mergeCell ref="E4678:F4678"/>
    <mergeCell ref="E4679:F4679"/>
    <mergeCell ref="E4684:F4684"/>
    <mergeCell ref="E4689:F4689"/>
    <mergeCell ref="E4667:F4667"/>
    <mergeCell ref="E4670:F4670"/>
    <mergeCell ref="E4672:F4672"/>
    <mergeCell ref="E4674:F4674"/>
    <mergeCell ref="E4668:F4668"/>
    <mergeCell ref="E4669:F4669"/>
    <mergeCell ref="E4664:F4664"/>
    <mergeCell ref="E4657:F4657"/>
    <mergeCell ref="E4658:F4658"/>
    <mergeCell ref="E4660:F4660"/>
    <mergeCell ref="E4662:F4662"/>
    <mergeCell ref="E4661:F4661"/>
    <mergeCell ref="E4663:F4663"/>
    <mergeCell ref="E4665:F4665"/>
    <mergeCell ref="E4666:F4666"/>
    <mergeCell ref="E4639:F4639"/>
    <mergeCell ref="E4644:F4644"/>
    <mergeCell ref="E4651:F4651"/>
    <mergeCell ref="E4655:F4655"/>
    <mergeCell ref="E4659:F4659"/>
    <mergeCell ref="E4643:F4643"/>
    <mergeCell ref="E4645:F4645"/>
    <mergeCell ref="E4647:F4647"/>
    <mergeCell ref="E4638:F4638"/>
    <mergeCell ref="E4641:F4641"/>
    <mergeCell ref="E4642:F4642"/>
    <mergeCell ref="E4640:F4640"/>
    <mergeCell ref="E4636:F4636"/>
    <mergeCell ref="E4634:F4634"/>
    <mergeCell ref="E4635:F4635"/>
    <mergeCell ref="E4637:F4637"/>
    <mergeCell ref="E4627:F4627"/>
    <mergeCell ref="E4631:F4631"/>
    <mergeCell ref="E4632:F4632"/>
    <mergeCell ref="E4633:F4633"/>
    <mergeCell ref="E4614:F4614"/>
    <mergeCell ref="E4613:F4613"/>
    <mergeCell ref="E4625:F4625"/>
    <mergeCell ref="E4626:F4626"/>
    <mergeCell ref="E4594:F4594"/>
    <mergeCell ref="E4595:F4595"/>
    <mergeCell ref="E4597:F4597"/>
    <mergeCell ref="E4604:F4604"/>
    <mergeCell ref="E4599:F4599"/>
    <mergeCell ref="E4600:F4600"/>
    <mergeCell ref="E4596:F4596"/>
    <mergeCell ref="E4601:F4601"/>
    <mergeCell ref="E4602:F4602"/>
    <mergeCell ref="E4589:F4589"/>
    <mergeCell ref="E4590:F4590"/>
    <mergeCell ref="E4592:F4592"/>
    <mergeCell ref="E4593:F4593"/>
    <mergeCell ref="E4591:F4591"/>
    <mergeCell ref="E4585:F4585"/>
    <mergeCell ref="E4586:F4586"/>
    <mergeCell ref="E4587:F4587"/>
    <mergeCell ref="E4588:F4588"/>
    <mergeCell ref="E4581:F4581"/>
    <mergeCell ref="E4582:F4582"/>
    <mergeCell ref="E4583:F4583"/>
    <mergeCell ref="E4584:F4584"/>
    <mergeCell ref="E4575:F4575"/>
    <mergeCell ref="E4578:F4578"/>
    <mergeCell ref="E4579:F4579"/>
    <mergeCell ref="E4580:F4580"/>
    <mergeCell ref="E4577:F4577"/>
    <mergeCell ref="E4576:F4576"/>
    <mergeCell ref="E4569:F4569"/>
    <mergeCell ref="E4571:F4571"/>
    <mergeCell ref="E4573:F4573"/>
    <mergeCell ref="E4574:F4574"/>
    <mergeCell ref="E4570:F4570"/>
    <mergeCell ref="E4564:F4564"/>
    <mergeCell ref="E4566:F4566"/>
    <mergeCell ref="E4567:F4567"/>
    <mergeCell ref="E4568:F4568"/>
    <mergeCell ref="E4565:F4565"/>
    <mergeCell ref="E4563:F4563"/>
    <mergeCell ref="E4553:F4553"/>
    <mergeCell ref="E4556:F4556"/>
    <mergeCell ref="E4557:F4557"/>
    <mergeCell ref="E4558:F4558"/>
    <mergeCell ref="E4555:F4555"/>
    <mergeCell ref="E4560:F4560"/>
    <mergeCell ref="E4554:F4554"/>
    <mergeCell ref="E4561:F4561"/>
    <mergeCell ref="E4562:F4562"/>
    <mergeCell ref="E4539:F4539"/>
    <mergeCell ref="E4541:F4541"/>
    <mergeCell ref="E4543:F4543"/>
    <mergeCell ref="E4545:F4545"/>
    <mergeCell ref="E4535:F4535"/>
    <mergeCell ref="E4536:F4536"/>
    <mergeCell ref="E4538:F4538"/>
    <mergeCell ref="E4537:F4537"/>
    <mergeCell ref="E4524:F4524"/>
    <mergeCell ref="E4525:F4525"/>
    <mergeCell ref="E4526:F4526"/>
    <mergeCell ref="E4527:F4527"/>
    <mergeCell ref="E4518:F4518"/>
    <mergeCell ref="E4519:F4519"/>
    <mergeCell ref="E4521:F4521"/>
    <mergeCell ref="E4523:F4523"/>
    <mergeCell ref="E4520:F4520"/>
    <mergeCell ref="E4511:F4511"/>
    <mergeCell ref="E4513:F4513"/>
    <mergeCell ref="E4514:F4514"/>
    <mergeCell ref="E4517:F4517"/>
    <mergeCell ref="E4512:F4512"/>
    <mergeCell ref="E4516:F4516"/>
    <mergeCell ref="E4505:F4505"/>
    <mergeCell ref="E4506:F4506"/>
    <mergeCell ref="E4507:F4507"/>
    <mergeCell ref="E4510:F4510"/>
    <mergeCell ref="E4508:F4508"/>
    <mergeCell ref="E4500:F4500"/>
    <mergeCell ref="E4501:F4501"/>
    <mergeCell ref="E4503:F4503"/>
    <mergeCell ref="E4504:F4504"/>
    <mergeCell ref="E4494:F4494"/>
    <mergeCell ref="E4495:F4495"/>
    <mergeCell ref="E4497:F4497"/>
    <mergeCell ref="E4499:F4499"/>
    <mergeCell ref="E4489:F4489"/>
    <mergeCell ref="E4490:F4490"/>
    <mergeCell ref="E4493:F4493"/>
    <mergeCell ref="E4475:F4475"/>
    <mergeCell ref="E4476:F4476"/>
    <mergeCell ref="E4477:F4477"/>
    <mergeCell ref="E4483:F4483"/>
    <mergeCell ref="E4479:F4479"/>
    <mergeCell ref="E4481:F4481"/>
    <mergeCell ref="E4482:F4482"/>
    <mergeCell ref="E4464:F4464"/>
    <mergeCell ref="E4468:F4468"/>
    <mergeCell ref="E4469:F4469"/>
    <mergeCell ref="E4472:F4472"/>
    <mergeCell ref="E4466:F4466"/>
    <mergeCell ref="E4465:F4465"/>
    <mergeCell ref="E4458:F4458"/>
    <mergeCell ref="E4459:F4459"/>
    <mergeCell ref="E4460:F4460"/>
    <mergeCell ref="E4462:F4462"/>
    <mergeCell ref="E4461:F4461"/>
    <mergeCell ref="E4453:F4453"/>
    <mergeCell ref="E4454:F4454"/>
    <mergeCell ref="E4455:F4455"/>
    <mergeCell ref="E4457:F4457"/>
    <mergeCell ref="E4456:F4456"/>
    <mergeCell ref="E4448:F4448"/>
    <mergeCell ref="E4449:F4449"/>
    <mergeCell ref="E4450:F4450"/>
    <mergeCell ref="E4452:F4452"/>
    <mergeCell ref="E4451:F4451"/>
    <mergeCell ref="E4442:F4442"/>
    <mergeCell ref="E4443:F4443"/>
    <mergeCell ref="E4444:F4444"/>
    <mergeCell ref="E4446:F4446"/>
    <mergeCell ref="E4445:F4445"/>
    <mergeCell ref="E4437:F4437"/>
    <mergeCell ref="E4438:F4438"/>
    <mergeCell ref="E4439:F4439"/>
    <mergeCell ref="E4441:F4441"/>
    <mergeCell ref="E4440:F4440"/>
    <mergeCell ref="E4432:F4432"/>
    <mergeCell ref="E4433:F4433"/>
    <mergeCell ref="E4434:F4434"/>
    <mergeCell ref="E4435:F4435"/>
    <mergeCell ref="E4427:F4427"/>
    <mergeCell ref="E4428:F4428"/>
    <mergeCell ref="E4430:F4430"/>
    <mergeCell ref="E4431:F4431"/>
    <mergeCell ref="E4429:F4429"/>
    <mergeCell ref="E4415:F4415"/>
    <mergeCell ref="E4416:F4416"/>
    <mergeCell ref="E4417:F4417"/>
    <mergeCell ref="E4420:F4420"/>
    <mergeCell ref="E4419:F4419"/>
    <mergeCell ref="E4418:F4418"/>
    <mergeCell ref="E4396:F4396"/>
    <mergeCell ref="E4397:F4397"/>
    <mergeCell ref="E4398:F4398"/>
    <mergeCell ref="E4400:F4400"/>
    <mergeCell ref="E4399:F4399"/>
    <mergeCell ref="E4392:F4392"/>
    <mergeCell ref="E4393:F4393"/>
    <mergeCell ref="E4395:F4395"/>
    <mergeCell ref="E4394:F4394"/>
    <mergeCell ref="E4387:F4387"/>
    <mergeCell ref="E4390:F4390"/>
    <mergeCell ref="E4389:F4389"/>
    <mergeCell ref="E4391:F4391"/>
    <mergeCell ref="E4349:F4349"/>
    <mergeCell ref="E4355:F4355"/>
    <mergeCell ref="E4385:F4385"/>
    <mergeCell ref="E4386:F4386"/>
    <mergeCell ref="E4343:F4343"/>
    <mergeCell ref="E4342:F4342"/>
    <mergeCell ref="E4357:F4357"/>
    <mergeCell ref="E4359:F4359"/>
    <mergeCell ref="E4348:F4348"/>
    <mergeCell ref="E4350:F4350"/>
    <mergeCell ref="E4351:F4351"/>
    <mergeCell ref="E4352:F4352"/>
    <mergeCell ref="E4353:F4353"/>
    <mergeCell ref="E4356:F4356"/>
    <mergeCell ref="E4327:F4327"/>
    <mergeCell ref="E4333:F4333"/>
    <mergeCell ref="E4328:F4328"/>
    <mergeCell ref="E4329:F4329"/>
    <mergeCell ref="E4330:F4330"/>
    <mergeCell ref="E4331:F4331"/>
    <mergeCell ref="E4322:F4322"/>
    <mergeCell ref="E4323:F4323"/>
    <mergeCell ref="E4325:F4325"/>
    <mergeCell ref="E4326:F4326"/>
    <mergeCell ref="E4324:F4324"/>
    <mergeCell ref="E4319:F4319"/>
    <mergeCell ref="E4306:F4306"/>
    <mergeCell ref="E4305:F4305"/>
    <mergeCell ref="E4314:F4314"/>
    <mergeCell ref="E4316:F4316"/>
    <mergeCell ref="E4317:F4317"/>
    <mergeCell ref="E4318:F4318"/>
    <mergeCell ref="E4315:F4315"/>
    <mergeCell ref="E4304:F4304"/>
    <mergeCell ref="E4307:F4307"/>
    <mergeCell ref="E4309:F4309"/>
    <mergeCell ref="E4313:F4313"/>
    <mergeCell ref="E4310:F4310"/>
    <mergeCell ref="E4311:F4311"/>
    <mergeCell ref="E4295:F4295"/>
    <mergeCell ref="E4294:F4294"/>
    <mergeCell ref="E4296:F4296"/>
    <mergeCell ref="E4299:F4299"/>
    <mergeCell ref="E4288:F4288"/>
    <mergeCell ref="E4291:F4291"/>
    <mergeCell ref="E4292:F4292"/>
    <mergeCell ref="E4293:F4293"/>
    <mergeCell ref="E4290:F4290"/>
    <mergeCell ref="E4281:F4281"/>
    <mergeCell ref="E4282:F4282"/>
    <mergeCell ref="E4271:F4271"/>
    <mergeCell ref="E4272:F4272"/>
    <mergeCell ref="E4278:F4278"/>
    <mergeCell ref="E4274:F4274"/>
    <mergeCell ref="E4276:F4276"/>
    <mergeCell ref="E4275:F4275"/>
    <mergeCell ref="E4265:F4265"/>
    <mergeCell ref="E4266:F4266"/>
    <mergeCell ref="E4267:F4267"/>
    <mergeCell ref="E4273:F4273"/>
    <mergeCell ref="E4270:F4270"/>
    <mergeCell ref="E4269:F4269"/>
    <mergeCell ref="E4260:F4260"/>
    <mergeCell ref="E4261:F4261"/>
    <mergeCell ref="E4263:F4263"/>
    <mergeCell ref="E4264:F4264"/>
    <mergeCell ref="E4262:F4262"/>
    <mergeCell ref="E4254:F4254"/>
    <mergeCell ref="E4256:F4256"/>
    <mergeCell ref="E4257:F4257"/>
    <mergeCell ref="E4258:F4258"/>
    <mergeCell ref="E4255:F4255"/>
    <mergeCell ref="E4250:F4250"/>
    <mergeCell ref="E4251:F4251"/>
    <mergeCell ref="E4252:F4252"/>
    <mergeCell ref="E4253:F4253"/>
    <mergeCell ref="E4244:F4244"/>
    <mergeCell ref="E4245:F4245"/>
    <mergeCell ref="E4246:F4246"/>
    <mergeCell ref="E4248:F4248"/>
    <mergeCell ref="E4219:F4219"/>
    <mergeCell ref="E4221:F4221"/>
    <mergeCell ref="E4223:F4223"/>
    <mergeCell ref="E4225:F4225"/>
    <mergeCell ref="E4224:F4224"/>
    <mergeCell ref="E4222:F4222"/>
    <mergeCell ref="E4214:F4214"/>
    <mergeCell ref="E4215:F4215"/>
    <mergeCell ref="E4217:F4217"/>
    <mergeCell ref="E4218:F4218"/>
    <mergeCell ref="E4212:F4212"/>
    <mergeCell ref="E4213:F4213"/>
    <mergeCell ref="E4198:F4198"/>
    <mergeCell ref="E4205:F4205"/>
    <mergeCell ref="E4207:F4207"/>
    <mergeCell ref="E4208:F4208"/>
    <mergeCell ref="E4204:F4204"/>
    <mergeCell ref="E4199:F4199"/>
    <mergeCell ref="E4209:F4209"/>
    <mergeCell ref="E4210:F4210"/>
    <mergeCell ref="E4188:F4188"/>
    <mergeCell ref="E4193:F4193"/>
    <mergeCell ref="E4187:F4187"/>
    <mergeCell ref="E4189:F4189"/>
    <mergeCell ref="E4190:F4190"/>
    <mergeCell ref="E4191:F4191"/>
    <mergeCell ref="E4182:F4182"/>
    <mergeCell ref="E4184:F4184"/>
    <mergeCell ref="E4185:F4185"/>
    <mergeCell ref="E4186:F4186"/>
    <mergeCell ref="E4183:F4183"/>
    <mergeCell ref="E4179:F4179"/>
    <mergeCell ref="E4180:F4180"/>
    <mergeCell ref="E4181:F4181"/>
    <mergeCell ref="E4177:F4177"/>
    <mergeCell ref="E4178:F4178"/>
    <mergeCell ref="E4165:F4165"/>
    <mergeCell ref="E4166:F4166"/>
    <mergeCell ref="E4168:F4168"/>
    <mergeCell ref="E4172:F4172"/>
    <mergeCell ref="E4161:F4161"/>
    <mergeCell ref="E4153:F4153"/>
    <mergeCell ref="E4154:F4154"/>
    <mergeCell ref="E4155:F4155"/>
    <mergeCell ref="E4157:F4157"/>
    <mergeCell ref="E4156:F4156"/>
    <mergeCell ref="E4158:F4158"/>
    <mergeCell ref="E4159:F4159"/>
    <mergeCell ref="E4160:F4160"/>
    <mergeCell ref="E4148:F4148"/>
    <mergeCell ref="E4149:F4149"/>
    <mergeCell ref="E4152:F4152"/>
    <mergeCell ref="E4151:F4151"/>
    <mergeCell ref="E4144:F4144"/>
    <mergeCell ref="E4145:F4145"/>
    <mergeCell ref="E4142:F4142"/>
    <mergeCell ref="E4147:F4147"/>
    <mergeCell ref="E4146:F4146"/>
    <mergeCell ref="E4140:F4140"/>
    <mergeCell ref="E4137:F4137"/>
    <mergeCell ref="E4136:F4136"/>
    <mergeCell ref="E4135:F4135"/>
    <mergeCell ref="E4141:F4141"/>
    <mergeCell ref="E4143:F4143"/>
    <mergeCell ref="E4129:F4129"/>
    <mergeCell ref="E4131:F4131"/>
    <mergeCell ref="E4132:F4132"/>
    <mergeCell ref="E4133:F4133"/>
    <mergeCell ref="E4130:F4130"/>
    <mergeCell ref="E4134:F4134"/>
    <mergeCell ref="E4138:F4138"/>
    <mergeCell ref="E4139:F4139"/>
    <mergeCell ref="E4123:F4123"/>
    <mergeCell ref="E4125:F4125"/>
    <mergeCell ref="E4126:F4126"/>
    <mergeCell ref="E4128:F4128"/>
    <mergeCell ref="E4124:F4124"/>
    <mergeCell ref="E4118:F4118"/>
    <mergeCell ref="E4120:F4120"/>
    <mergeCell ref="E4121:F4121"/>
    <mergeCell ref="E4122:F4122"/>
    <mergeCell ref="E4119:F4119"/>
    <mergeCell ref="E4112:F4112"/>
    <mergeCell ref="E4115:F4115"/>
    <mergeCell ref="E4116:F4116"/>
    <mergeCell ref="E4117:F4117"/>
    <mergeCell ref="E4113:F4113"/>
    <mergeCell ref="E4114:F4114"/>
    <mergeCell ref="E4106:F4106"/>
    <mergeCell ref="E4108:F4108"/>
    <mergeCell ref="E4110:F4110"/>
    <mergeCell ref="E4111:F4111"/>
    <mergeCell ref="E4107:F4107"/>
    <mergeCell ref="E4101:F4101"/>
    <mergeCell ref="E4103:F4103"/>
    <mergeCell ref="E4104:F4104"/>
    <mergeCell ref="E4105:F4105"/>
    <mergeCell ref="E4102:F4102"/>
    <mergeCell ref="E4098:F4098"/>
    <mergeCell ref="E4099:F4099"/>
    <mergeCell ref="E4100:F4100"/>
    <mergeCell ref="E4097:F4097"/>
    <mergeCell ref="E4094:F4094"/>
    <mergeCell ref="E4095:F4095"/>
    <mergeCell ref="E4092:F4092"/>
    <mergeCell ref="E4096:F4096"/>
    <mergeCell ref="E4089:F4089"/>
    <mergeCell ref="E4090:F4090"/>
    <mergeCell ref="E4091:F4091"/>
    <mergeCell ref="E4093:F4093"/>
    <mergeCell ref="E4085:F4085"/>
    <mergeCell ref="E4082:F4082"/>
    <mergeCell ref="E4086:F4086"/>
    <mergeCell ref="E4088:F4088"/>
    <mergeCell ref="E4078:F4078"/>
    <mergeCell ref="E4079:F4079"/>
    <mergeCell ref="E4080:F4080"/>
    <mergeCell ref="E4084:F4084"/>
    <mergeCell ref="E4069:F4069"/>
    <mergeCell ref="E4074:F4074"/>
    <mergeCell ref="E4075:F4075"/>
    <mergeCell ref="E4077:F4077"/>
    <mergeCell ref="E4064:F4064"/>
    <mergeCell ref="E4065:F4065"/>
    <mergeCell ref="E4067:F4067"/>
    <mergeCell ref="E4068:F4068"/>
    <mergeCell ref="E4052:F4052"/>
    <mergeCell ref="E4053:F4053"/>
    <mergeCell ref="E4054:F4054"/>
    <mergeCell ref="E4058:F4058"/>
    <mergeCell ref="E4056:F4056"/>
    <mergeCell ref="E4057:F4057"/>
    <mergeCell ref="E4047:F4047"/>
    <mergeCell ref="E4048:F4048"/>
    <mergeCell ref="E4049:F4049"/>
    <mergeCell ref="E4051:F4051"/>
    <mergeCell ref="E4050:F4050"/>
    <mergeCell ref="E4046:F4046"/>
    <mergeCell ref="E4045:F4045"/>
    <mergeCell ref="E4036:F4036"/>
    <mergeCell ref="E4038:F4038"/>
    <mergeCell ref="E4039:F4039"/>
    <mergeCell ref="E4042:F4042"/>
    <mergeCell ref="E4043:F4043"/>
    <mergeCell ref="E4044:F4044"/>
    <mergeCell ref="E4025:F4025"/>
    <mergeCell ref="E4027:F4027"/>
    <mergeCell ref="E4028:F4028"/>
    <mergeCell ref="E4023:F4023"/>
    <mergeCell ref="E4024:F4024"/>
    <mergeCell ref="E4026:F4026"/>
    <mergeCell ref="E4032:F4032"/>
    <mergeCell ref="E4016:F4016"/>
    <mergeCell ref="E4017:F4017"/>
    <mergeCell ref="E4019:F4019"/>
    <mergeCell ref="E4020:F4020"/>
    <mergeCell ref="E4018:F4018"/>
    <mergeCell ref="E4030:F4030"/>
    <mergeCell ref="E4031:F4031"/>
    <mergeCell ref="E4029:F4029"/>
    <mergeCell ref="E4021:F4021"/>
    <mergeCell ref="E4011:F4011"/>
    <mergeCell ref="E4012:F4012"/>
    <mergeCell ref="E4013:F4013"/>
    <mergeCell ref="E4015:F4015"/>
    <mergeCell ref="E4014:F4014"/>
    <mergeCell ref="E4005:F4005"/>
    <mergeCell ref="E4006:F4006"/>
    <mergeCell ref="E4007:F4007"/>
    <mergeCell ref="E4009:F4009"/>
    <mergeCell ref="E4008:F4008"/>
    <mergeCell ref="E4000:F4000"/>
    <mergeCell ref="E4001:F4001"/>
    <mergeCell ref="E4002:F4002"/>
    <mergeCell ref="E4004:F4004"/>
    <mergeCell ref="E4003:F4003"/>
    <mergeCell ref="E3997:F3997"/>
    <mergeCell ref="E3999:F3999"/>
    <mergeCell ref="E3989:F3989"/>
    <mergeCell ref="E3990:F3990"/>
    <mergeCell ref="E3992:F3992"/>
    <mergeCell ref="E3994:F3994"/>
    <mergeCell ref="E3995:F3995"/>
    <mergeCell ref="E3996:F3996"/>
    <mergeCell ref="E3998:F3998"/>
    <mergeCell ref="E3977:F3977"/>
    <mergeCell ref="E3974:F3974"/>
    <mergeCell ref="E3979:F3979"/>
    <mergeCell ref="E3980:F3980"/>
    <mergeCell ref="E3971:F3971"/>
    <mergeCell ref="E3973:F3973"/>
    <mergeCell ref="E3975:F3975"/>
    <mergeCell ref="E3976:F3976"/>
    <mergeCell ref="E3965:F3965"/>
    <mergeCell ref="E3968:F3968"/>
    <mergeCell ref="E3969:F3969"/>
    <mergeCell ref="E3970:F3970"/>
    <mergeCell ref="E3951:F3951"/>
    <mergeCell ref="E3956:F3956"/>
    <mergeCell ref="E3963:F3963"/>
    <mergeCell ref="E3964:F3964"/>
    <mergeCell ref="E3947:F3947"/>
    <mergeCell ref="E3949:F3949"/>
    <mergeCell ref="E3950:F3950"/>
    <mergeCell ref="E3948:F3948"/>
    <mergeCell ref="E3939:F3939"/>
    <mergeCell ref="E3941:F3941"/>
    <mergeCell ref="E3940:F3940"/>
    <mergeCell ref="E3945:F3945"/>
    <mergeCell ref="E3942:F3942"/>
    <mergeCell ref="E3943:F3943"/>
    <mergeCell ref="E3944:F3944"/>
    <mergeCell ref="E3932:F3932"/>
    <mergeCell ref="E3933:F3933"/>
    <mergeCell ref="E3934:F3934"/>
    <mergeCell ref="E3936:F3936"/>
    <mergeCell ref="E3935:F3935"/>
    <mergeCell ref="E3937:F3937"/>
    <mergeCell ref="E3938:F3938"/>
    <mergeCell ref="E3931:F3931"/>
    <mergeCell ref="E3913:F3913"/>
    <mergeCell ref="E3915:F3915"/>
    <mergeCell ref="E3916:F3916"/>
    <mergeCell ref="E3918:F3918"/>
    <mergeCell ref="E3928:F3928"/>
    <mergeCell ref="E3927:F3927"/>
    <mergeCell ref="E3919:F3919"/>
    <mergeCell ref="E3924:F3924"/>
    <mergeCell ref="E3905:F3905"/>
    <mergeCell ref="E3906:F3906"/>
    <mergeCell ref="E3907:F3907"/>
    <mergeCell ref="E3930:F3930"/>
    <mergeCell ref="E3897:F3897"/>
    <mergeCell ref="E3898:F3898"/>
    <mergeCell ref="E3899:F3899"/>
    <mergeCell ref="E3904:F3904"/>
    <mergeCell ref="E3893:F3893"/>
    <mergeCell ref="E3894:F3894"/>
    <mergeCell ref="E3895:F3895"/>
    <mergeCell ref="E3896:F3896"/>
    <mergeCell ref="E3883:F3883"/>
    <mergeCell ref="E3884:F3884"/>
    <mergeCell ref="E3885:F3885"/>
    <mergeCell ref="E3886:F3886"/>
    <mergeCell ref="E3873:F3873"/>
    <mergeCell ref="E3874:F3874"/>
    <mergeCell ref="E3875:F3875"/>
    <mergeCell ref="E3882:F3882"/>
    <mergeCell ref="E3877:F3877"/>
    <mergeCell ref="E3878:F3878"/>
    <mergeCell ref="E3880:F3880"/>
    <mergeCell ref="E3879:F3879"/>
    <mergeCell ref="E3881:F3881"/>
    <mergeCell ref="E3868:F3868"/>
    <mergeCell ref="E3869:F3869"/>
    <mergeCell ref="E3871:F3871"/>
    <mergeCell ref="E3872:F3872"/>
    <mergeCell ref="E3870:F3870"/>
    <mergeCell ref="E3863:F3863"/>
    <mergeCell ref="E3864:F3864"/>
    <mergeCell ref="E3866:F3866"/>
    <mergeCell ref="E3867:F3867"/>
    <mergeCell ref="E3865:F3865"/>
    <mergeCell ref="E3858:F3858"/>
    <mergeCell ref="E3859:F3859"/>
    <mergeCell ref="E3861:F3861"/>
    <mergeCell ref="E3862:F3862"/>
    <mergeCell ref="E3860:F3860"/>
    <mergeCell ref="E3853:F3853"/>
    <mergeCell ref="E3854:F3854"/>
    <mergeCell ref="E3856:F3856"/>
    <mergeCell ref="E3857:F3857"/>
    <mergeCell ref="E3855:F3855"/>
    <mergeCell ref="E3848:F3848"/>
    <mergeCell ref="E3849:F3849"/>
    <mergeCell ref="E3851:F3851"/>
    <mergeCell ref="E3852:F3852"/>
    <mergeCell ref="E3850:F3850"/>
    <mergeCell ref="E3842:F3842"/>
    <mergeCell ref="E3843:F3843"/>
    <mergeCell ref="E3846:F3846"/>
    <mergeCell ref="E3847:F3847"/>
    <mergeCell ref="E3845:F3845"/>
    <mergeCell ref="E3837:F3837"/>
    <mergeCell ref="E3838:F3838"/>
    <mergeCell ref="E3840:F3840"/>
    <mergeCell ref="E3841:F3841"/>
    <mergeCell ref="E3839:F3839"/>
    <mergeCell ref="E3832:F3832"/>
    <mergeCell ref="E3833:F3833"/>
    <mergeCell ref="E3835:F3835"/>
    <mergeCell ref="E3836:F3836"/>
    <mergeCell ref="E3834:F3834"/>
    <mergeCell ref="E3827:F3827"/>
    <mergeCell ref="E3828:F3828"/>
    <mergeCell ref="E3830:F3830"/>
    <mergeCell ref="E3831:F3831"/>
    <mergeCell ref="E3829:F3829"/>
    <mergeCell ref="E3822:F3822"/>
    <mergeCell ref="E3823:F3823"/>
    <mergeCell ref="E3825:F3825"/>
    <mergeCell ref="E3826:F3826"/>
    <mergeCell ref="E3824:F3824"/>
    <mergeCell ref="E3817:F3817"/>
    <mergeCell ref="E3818:F3818"/>
    <mergeCell ref="E3820:F3820"/>
    <mergeCell ref="E3821:F3821"/>
    <mergeCell ref="E3800:F3800"/>
    <mergeCell ref="E3799:F3799"/>
    <mergeCell ref="E3814:F3814"/>
    <mergeCell ref="E3816:F3816"/>
    <mergeCell ref="E3806:F3806"/>
    <mergeCell ref="E3807:F3807"/>
    <mergeCell ref="E3808:F3808"/>
    <mergeCell ref="E3810:F3810"/>
    <mergeCell ref="E3812:F3812"/>
    <mergeCell ref="E3813:F3813"/>
    <mergeCell ref="E3794:F3794"/>
    <mergeCell ref="E3796:F3796"/>
    <mergeCell ref="E3797:F3797"/>
    <mergeCell ref="E3798:F3798"/>
    <mergeCell ref="E3769:F3769"/>
    <mergeCell ref="E3774:F3774"/>
    <mergeCell ref="E3786:F3786"/>
    <mergeCell ref="E3780:F3780"/>
    <mergeCell ref="E3781:F3781"/>
    <mergeCell ref="E3782:F3782"/>
    <mergeCell ref="E3783:F3783"/>
    <mergeCell ref="E3779:F3779"/>
    <mergeCell ref="E3762:F3762"/>
    <mergeCell ref="E3763:F3763"/>
    <mergeCell ref="E3764:F3764"/>
    <mergeCell ref="E3789:F3789"/>
    <mergeCell ref="E3766:F3766"/>
    <mergeCell ref="E3768:F3768"/>
    <mergeCell ref="E3770:F3770"/>
    <mergeCell ref="E3771:F3771"/>
    <mergeCell ref="E3772:F3772"/>
    <mergeCell ref="E3777:F3777"/>
    <mergeCell ref="E3743:F3743"/>
    <mergeCell ref="E3744:F3744"/>
    <mergeCell ref="E3746:F3746"/>
    <mergeCell ref="E3749:F3749"/>
    <mergeCell ref="E3745:F3745"/>
    <mergeCell ref="E3748:F3748"/>
    <mergeCell ref="E3747:F3747"/>
    <mergeCell ref="E3736:F3736"/>
    <mergeCell ref="E3738:F3738"/>
    <mergeCell ref="E3739:F3739"/>
    <mergeCell ref="E3741:F3741"/>
    <mergeCell ref="E3740:F3740"/>
    <mergeCell ref="E3729:F3729"/>
    <mergeCell ref="E3730:F3730"/>
    <mergeCell ref="E3731:F3731"/>
    <mergeCell ref="E3732:F3732"/>
    <mergeCell ref="E3724:F3724"/>
    <mergeCell ref="E3725:F3725"/>
    <mergeCell ref="E3726:F3726"/>
    <mergeCell ref="E3727:F3727"/>
    <mergeCell ref="E3713:F3713"/>
    <mergeCell ref="E3720:F3720"/>
    <mergeCell ref="E3721:F3721"/>
    <mergeCell ref="E3722:F3722"/>
    <mergeCell ref="E3716:F3716"/>
    <mergeCell ref="E3718:F3718"/>
    <mergeCell ref="E3685:F3685"/>
    <mergeCell ref="E3678:F3678"/>
    <mergeCell ref="E3663:F3663"/>
    <mergeCell ref="E3664:F3664"/>
    <mergeCell ref="E3679:F3679"/>
    <mergeCell ref="E3681:F3681"/>
    <mergeCell ref="E3682:F3682"/>
    <mergeCell ref="E3684:F3684"/>
    <mergeCell ref="E3665:F3665"/>
    <mergeCell ref="E3666:F3666"/>
    <mergeCell ref="E3710:F3710"/>
    <mergeCell ref="E3688:F3688"/>
    <mergeCell ref="E3691:F3691"/>
    <mergeCell ref="E3694:F3694"/>
    <mergeCell ref="E3708:F3708"/>
    <mergeCell ref="E3709:F3709"/>
    <mergeCell ref="E3706:F3706"/>
    <mergeCell ref="E3707:F3707"/>
    <mergeCell ref="E3697:F3697"/>
    <mergeCell ref="E3700:F3700"/>
    <mergeCell ref="E3656:F3656"/>
    <mergeCell ref="E3657:F3657"/>
    <mergeCell ref="E3659:F3659"/>
    <mergeCell ref="E3677:F3677"/>
    <mergeCell ref="E3669:F3669"/>
    <mergeCell ref="E3670:F3670"/>
    <mergeCell ref="E3668:F3668"/>
    <mergeCell ref="E3672:F3672"/>
    <mergeCell ref="E3675:F3675"/>
    <mergeCell ref="E3639:F3639"/>
    <mergeCell ref="E3642:F3642"/>
    <mergeCell ref="E3647:F3647"/>
    <mergeCell ref="E3649:F3649"/>
    <mergeCell ref="E3641:F3641"/>
    <mergeCell ref="E3644:F3644"/>
    <mergeCell ref="E3640:F3640"/>
    <mergeCell ref="E3645:F3645"/>
    <mergeCell ref="E3646:F3646"/>
    <mergeCell ref="E3648:F3648"/>
    <mergeCell ref="E3634:F3634"/>
    <mergeCell ref="E3636:F3636"/>
    <mergeCell ref="E3637:F3637"/>
    <mergeCell ref="E3638:F3638"/>
    <mergeCell ref="E3635:F3635"/>
    <mergeCell ref="E3628:F3628"/>
    <mergeCell ref="E3630:F3630"/>
    <mergeCell ref="E3632:F3632"/>
    <mergeCell ref="E3633:F3633"/>
    <mergeCell ref="E3629:F3629"/>
    <mergeCell ref="E3623:F3623"/>
    <mergeCell ref="E3625:F3625"/>
    <mergeCell ref="E3626:F3626"/>
    <mergeCell ref="E3627:F3627"/>
    <mergeCell ref="E3624:F3624"/>
    <mergeCell ref="E3621:F3621"/>
    <mergeCell ref="E3622:F3622"/>
    <mergeCell ref="E3619:F3619"/>
    <mergeCell ref="E3617:F3617"/>
    <mergeCell ref="E3618:F3618"/>
    <mergeCell ref="E3592:F3592"/>
    <mergeCell ref="E3604:F3604"/>
    <mergeCell ref="E3614:F3614"/>
    <mergeCell ref="E3620:F3620"/>
    <mergeCell ref="E3609:F3609"/>
    <mergeCell ref="E3593:F3593"/>
    <mergeCell ref="E3596:F3596"/>
    <mergeCell ref="E3599:F3599"/>
    <mergeCell ref="E3605:F3605"/>
    <mergeCell ref="E3583:F3583"/>
    <mergeCell ref="E3584:F3584"/>
    <mergeCell ref="E3586:F3586"/>
    <mergeCell ref="E3589:F3589"/>
    <mergeCell ref="E3585:F3585"/>
    <mergeCell ref="E3588:F3588"/>
    <mergeCell ref="E3577:F3577"/>
    <mergeCell ref="E3578:F3578"/>
    <mergeCell ref="E3579:F3579"/>
    <mergeCell ref="E3582:F3582"/>
    <mergeCell ref="E3581:F3581"/>
    <mergeCell ref="E3580:F3580"/>
    <mergeCell ref="E3546:F3546"/>
    <mergeCell ref="E3552:F3552"/>
    <mergeCell ref="E3562:F3562"/>
    <mergeCell ref="E3571:F3571"/>
    <mergeCell ref="E3553:F3553"/>
    <mergeCell ref="E3555:F3555"/>
    <mergeCell ref="E3557:F3557"/>
    <mergeCell ref="E3565:F3565"/>
    <mergeCell ref="E3549:F3549"/>
    <mergeCell ref="E3554:F3554"/>
    <mergeCell ref="E3540:F3540"/>
    <mergeCell ref="E3541:F3541"/>
    <mergeCell ref="E3544:F3544"/>
    <mergeCell ref="E3545:F3545"/>
    <mergeCell ref="E3543:F3543"/>
    <mergeCell ref="E3576:F3576"/>
    <mergeCell ref="E3567:F3567"/>
    <mergeCell ref="E3570:F3570"/>
    <mergeCell ref="E3573:F3573"/>
    <mergeCell ref="E3574:F3574"/>
    <mergeCell ref="E3575:F3575"/>
    <mergeCell ref="E3572:F3572"/>
    <mergeCell ref="E3569:F3569"/>
    <mergeCell ref="E3535:F3535"/>
    <mergeCell ref="E3537:F3537"/>
    <mergeCell ref="E3538:F3538"/>
    <mergeCell ref="E3539:F3539"/>
    <mergeCell ref="E3536:F3536"/>
    <mergeCell ref="E3529:F3529"/>
    <mergeCell ref="E3530:F3530"/>
    <mergeCell ref="E3533:F3533"/>
    <mergeCell ref="E3534:F3534"/>
    <mergeCell ref="E3532:F3532"/>
    <mergeCell ref="E3531:F3531"/>
    <mergeCell ref="E3522:F3522"/>
    <mergeCell ref="E3524:F3524"/>
    <mergeCell ref="E3525:F3525"/>
    <mergeCell ref="E3527:F3527"/>
    <mergeCell ref="E3505:F3505"/>
    <mergeCell ref="E3521:F3521"/>
    <mergeCell ref="E3508:F3508"/>
    <mergeCell ref="E3510:F3510"/>
    <mergeCell ref="E3514:F3514"/>
    <mergeCell ref="E3515:F3515"/>
    <mergeCell ref="E3517:F3517"/>
    <mergeCell ref="E3518:F3518"/>
    <mergeCell ref="E3520:F3520"/>
    <mergeCell ref="E3516:F3516"/>
    <mergeCell ref="E3502:F3502"/>
    <mergeCell ref="E3485:F3485"/>
    <mergeCell ref="E3492:F3492"/>
    <mergeCell ref="E3499:F3499"/>
    <mergeCell ref="E3446:F3446"/>
    <mergeCell ref="E3447:F3447"/>
    <mergeCell ref="E3448:F3448"/>
    <mergeCell ref="E3449:F3449"/>
    <mergeCell ref="E3445:F3445"/>
    <mergeCell ref="E3436:F3436"/>
    <mergeCell ref="E3438:F3438"/>
    <mergeCell ref="E3439:F3439"/>
    <mergeCell ref="E3440:F3440"/>
    <mergeCell ref="E3441:F3441"/>
    <mergeCell ref="E3442:F3442"/>
    <mergeCell ref="E3443:F3443"/>
    <mergeCell ref="E3444:F3444"/>
    <mergeCell ref="E3410:F3410"/>
    <mergeCell ref="E3411:F3411"/>
    <mergeCell ref="E3412:F3412"/>
    <mergeCell ref="E3413:F3413"/>
    <mergeCell ref="E3414:F3414"/>
    <mergeCell ref="E3426:F3426"/>
    <mergeCell ref="E3401:F3401"/>
    <mergeCell ref="E3402:F3402"/>
    <mergeCell ref="E3403:F3403"/>
    <mergeCell ref="E3405:F3405"/>
    <mergeCell ref="E3407:F3407"/>
    <mergeCell ref="E3408:F3408"/>
    <mergeCell ref="E3406:F3406"/>
    <mergeCell ref="E3409:F3409"/>
    <mergeCell ref="E3390:F3390"/>
    <mergeCell ref="E3395:F3395"/>
    <mergeCell ref="E3396:F3396"/>
    <mergeCell ref="E3399:F3399"/>
    <mergeCell ref="E3397:F3397"/>
    <mergeCell ref="E3394:F3394"/>
    <mergeCell ref="E3387:F3387"/>
    <mergeCell ref="E3183:F3183"/>
    <mergeCell ref="E3184:F3184"/>
    <mergeCell ref="E3186:F3186"/>
    <mergeCell ref="E3187:F3187"/>
    <mergeCell ref="E3201:F3201"/>
    <mergeCell ref="E3332:F3332"/>
    <mergeCell ref="E3384:F3384"/>
    <mergeCell ref="E3400:F3400"/>
    <mergeCell ref="E3177:F3177"/>
    <mergeCell ref="E3179:F3179"/>
    <mergeCell ref="E3180:F3180"/>
    <mergeCell ref="E3181:F3181"/>
    <mergeCell ref="E3178:F3178"/>
    <mergeCell ref="E3393:F3393"/>
    <mergeCell ref="E3182:F3182"/>
    <mergeCell ref="E3383:F3383"/>
    <mergeCell ref="E3398:F3398"/>
    <mergeCell ref="E3172:F3172"/>
    <mergeCell ref="E3173:F3173"/>
    <mergeCell ref="E3175:F3175"/>
    <mergeCell ref="E3176:F3176"/>
    <mergeCell ref="E3174:F3174"/>
    <mergeCell ref="E3167:F3167"/>
    <mergeCell ref="E3168:F3168"/>
    <mergeCell ref="E3169:F3169"/>
    <mergeCell ref="E3171:F3171"/>
    <mergeCell ref="E3170:F3170"/>
    <mergeCell ref="E3162:F3162"/>
    <mergeCell ref="E3163:F3163"/>
    <mergeCell ref="E3164:F3164"/>
    <mergeCell ref="E3166:F3166"/>
    <mergeCell ref="E3165:F3165"/>
    <mergeCell ref="E3157:F3157"/>
    <mergeCell ref="E3158:F3158"/>
    <mergeCell ref="E3160:F3160"/>
    <mergeCell ref="E3161:F3161"/>
    <mergeCell ref="E3159:F3159"/>
    <mergeCell ref="E3150:F3150"/>
    <mergeCell ref="E3151:F3151"/>
    <mergeCell ref="E3154:F3154"/>
    <mergeCell ref="E3156:F3156"/>
    <mergeCell ref="E3153:F3153"/>
    <mergeCell ref="E3152:F3152"/>
    <mergeCell ref="E3145:F3145"/>
    <mergeCell ref="E3146:F3146"/>
    <mergeCell ref="E3148:F3148"/>
    <mergeCell ref="E3149:F3149"/>
    <mergeCell ref="E3147:F3147"/>
    <mergeCell ref="E3140:F3140"/>
    <mergeCell ref="E3141:F3141"/>
    <mergeCell ref="E3143:F3143"/>
    <mergeCell ref="E3144:F3144"/>
    <mergeCell ref="E3142:F3142"/>
    <mergeCell ref="E3135:F3135"/>
    <mergeCell ref="E3136:F3136"/>
    <mergeCell ref="E3138:F3138"/>
    <mergeCell ref="E3139:F3139"/>
    <mergeCell ref="E3137:F3137"/>
    <mergeCell ref="E3129:F3129"/>
    <mergeCell ref="E3131:F3131"/>
    <mergeCell ref="E3132:F3132"/>
    <mergeCell ref="E3134:F3134"/>
    <mergeCell ref="E3130:F3130"/>
    <mergeCell ref="E3124:F3124"/>
    <mergeCell ref="E3126:F3126"/>
    <mergeCell ref="E3127:F3127"/>
    <mergeCell ref="E3128:F3128"/>
    <mergeCell ref="E3125:F3125"/>
    <mergeCell ref="E3119:F3119"/>
    <mergeCell ref="E3120:F3120"/>
    <mergeCell ref="E3122:F3122"/>
    <mergeCell ref="E3123:F3123"/>
    <mergeCell ref="E3121:F3121"/>
    <mergeCell ref="E3114:F3114"/>
    <mergeCell ref="E3115:F3115"/>
    <mergeCell ref="E3117:F3117"/>
    <mergeCell ref="E3118:F3118"/>
    <mergeCell ref="E3116:F3116"/>
    <mergeCell ref="E3109:F3109"/>
    <mergeCell ref="E3110:F3110"/>
    <mergeCell ref="E3112:F3112"/>
    <mergeCell ref="E3113:F3113"/>
    <mergeCell ref="E3111:F3111"/>
    <mergeCell ref="E3104:F3104"/>
    <mergeCell ref="E3105:F3105"/>
    <mergeCell ref="E3107:F3107"/>
    <mergeCell ref="E3108:F3108"/>
    <mergeCell ref="E3106:F3106"/>
    <mergeCell ref="E3098:F3098"/>
    <mergeCell ref="E3100:F3100"/>
    <mergeCell ref="E3102:F3102"/>
    <mergeCell ref="E3103:F3103"/>
    <mergeCell ref="E3099:F3099"/>
    <mergeCell ref="E3093:F3093"/>
    <mergeCell ref="E3095:F3095"/>
    <mergeCell ref="E3096:F3096"/>
    <mergeCell ref="E3097:F3097"/>
    <mergeCell ref="E3094:F3094"/>
    <mergeCell ref="E3088:F3088"/>
    <mergeCell ref="E3090:F3090"/>
    <mergeCell ref="E3091:F3091"/>
    <mergeCell ref="E3092:F3092"/>
    <mergeCell ref="E3089:F3089"/>
    <mergeCell ref="E3086:F3086"/>
    <mergeCell ref="E3087:F3087"/>
    <mergeCell ref="E3079:F3079"/>
    <mergeCell ref="E3080:F3080"/>
    <mergeCell ref="E3081:F3081"/>
    <mergeCell ref="E3082:F3082"/>
    <mergeCell ref="E3084:F3084"/>
    <mergeCell ref="E3078:F3078"/>
    <mergeCell ref="E3083:F3083"/>
    <mergeCell ref="E3071:F3071"/>
    <mergeCell ref="E3073:F3073"/>
    <mergeCell ref="E3074:F3074"/>
    <mergeCell ref="E3075:F3075"/>
    <mergeCell ref="E3061:F3061"/>
    <mergeCell ref="E3064:F3064"/>
    <mergeCell ref="E3069:F3069"/>
    <mergeCell ref="E3068:F3068"/>
    <mergeCell ref="E3067:F3067"/>
    <mergeCell ref="E3065:F3065"/>
    <mergeCell ref="E3066:F3066"/>
    <mergeCell ref="E2977:F2977"/>
    <mergeCell ref="E2980:F2980"/>
    <mergeCell ref="E3009:F3009"/>
    <mergeCell ref="E3051:F3051"/>
    <mergeCell ref="E2963:F2963"/>
    <mergeCell ref="E2960:F2960"/>
    <mergeCell ref="E2970:F2970"/>
    <mergeCell ref="E2971:F2971"/>
    <mergeCell ref="E2958:F2958"/>
    <mergeCell ref="E2962:F2962"/>
    <mergeCell ref="E2957:F2957"/>
    <mergeCell ref="E2959:F2959"/>
    <mergeCell ref="E2961:F2961"/>
    <mergeCell ref="E2950:F2950"/>
    <mergeCell ref="E2951:F2951"/>
    <mergeCell ref="E2952:F2952"/>
    <mergeCell ref="E2956:F2956"/>
    <mergeCell ref="E2955:F2955"/>
    <mergeCell ref="E2953:F2953"/>
    <mergeCell ref="E2954:F2954"/>
    <mergeCell ref="E2945:F2945"/>
    <mergeCell ref="E2946:F2946"/>
    <mergeCell ref="E2947:F2947"/>
    <mergeCell ref="E2949:F2949"/>
    <mergeCell ref="E2940:F2940"/>
    <mergeCell ref="E2941:F2941"/>
    <mergeCell ref="E2942:F2942"/>
    <mergeCell ref="E2944:F2944"/>
    <mergeCell ref="E2943:F2943"/>
    <mergeCell ref="E2935:F2935"/>
    <mergeCell ref="E2936:F2936"/>
    <mergeCell ref="E2937:F2937"/>
    <mergeCell ref="E2939:F2939"/>
    <mergeCell ref="E2938:F2938"/>
    <mergeCell ref="E2929:F2929"/>
    <mergeCell ref="E2930:F2930"/>
    <mergeCell ref="E2932:F2932"/>
    <mergeCell ref="E2934:F2934"/>
    <mergeCell ref="E2931:F2931"/>
    <mergeCell ref="E2922:F2922"/>
    <mergeCell ref="E2923:F2923"/>
    <mergeCell ref="E2927:F2927"/>
    <mergeCell ref="E2928:F2928"/>
    <mergeCell ref="E2926:F2926"/>
    <mergeCell ref="E2924:F2924"/>
    <mergeCell ref="E2917:F2917"/>
    <mergeCell ref="E2918:F2918"/>
    <mergeCell ref="E2919:F2919"/>
    <mergeCell ref="E2921:F2921"/>
    <mergeCell ref="E2920:F2920"/>
    <mergeCell ref="E2912:F2912"/>
    <mergeCell ref="E2913:F2913"/>
    <mergeCell ref="E2914:F2914"/>
    <mergeCell ref="E2916:F2916"/>
    <mergeCell ref="E2915:F2915"/>
    <mergeCell ref="E2910:F2910"/>
    <mergeCell ref="E2894:F2894"/>
    <mergeCell ref="E2896:F2896"/>
    <mergeCell ref="E2897:F2897"/>
    <mergeCell ref="E2898:F2898"/>
    <mergeCell ref="E2905:F2905"/>
    <mergeCell ref="E2907:F2907"/>
    <mergeCell ref="E2895:F2895"/>
    <mergeCell ref="E2900:F2900"/>
    <mergeCell ref="E2908:F2908"/>
    <mergeCell ref="E2890:F2890"/>
    <mergeCell ref="E2892:F2892"/>
    <mergeCell ref="E2893:F2893"/>
    <mergeCell ref="E2891:F2891"/>
    <mergeCell ref="E2886:F2886"/>
    <mergeCell ref="E2887:F2887"/>
    <mergeCell ref="E2885:F2885"/>
    <mergeCell ref="E2888:F2888"/>
    <mergeCell ref="E2882:F2882"/>
    <mergeCell ref="E2880:F2880"/>
    <mergeCell ref="E2883:F2883"/>
    <mergeCell ref="E2884:F2884"/>
    <mergeCell ref="E2877:F2877"/>
    <mergeCell ref="E2878:F2878"/>
    <mergeCell ref="E2879:F2879"/>
    <mergeCell ref="E2881:F2881"/>
    <mergeCell ref="E2870:F2870"/>
    <mergeCell ref="E2873:F2873"/>
    <mergeCell ref="E2874:F2874"/>
    <mergeCell ref="E2876:F2876"/>
    <mergeCell ref="E2841:F2841"/>
    <mergeCell ref="E2843:F2843"/>
    <mergeCell ref="E2844:F2844"/>
    <mergeCell ref="E2845:F2845"/>
    <mergeCell ref="E2838:F2838"/>
    <mergeCell ref="E2811:F2811"/>
    <mergeCell ref="E2812:F2812"/>
    <mergeCell ref="E2814:F2814"/>
    <mergeCell ref="E2815:F2815"/>
    <mergeCell ref="E2813:F2813"/>
    <mergeCell ref="E2817:F2817"/>
    <mergeCell ref="E2818:F2818"/>
    <mergeCell ref="E2822:F2822"/>
    <mergeCell ref="E2826:F2826"/>
    <mergeCell ref="E2808:F2808"/>
    <mergeCell ref="E2810:F2810"/>
    <mergeCell ref="E2809:F2809"/>
    <mergeCell ref="E2835:F2835"/>
    <mergeCell ref="E2804:F2804"/>
    <mergeCell ref="E2802:F2802"/>
    <mergeCell ref="E2806:F2806"/>
    <mergeCell ref="E2807:F2807"/>
    <mergeCell ref="E2776:F2776"/>
    <mergeCell ref="E2788:F2788"/>
    <mergeCell ref="E2789:F2789"/>
    <mergeCell ref="E2791:F2791"/>
    <mergeCell ref="E2779:F2779"/>
    <mergeCell ref="E2783:F2783"/>
    <mergeCell ref="E2786:F2786"/>
    <mergeCell ref="E2787:F2787"/>
    <mergeCell ref="E2780:F2780"/>
    <mergeCell ref="E2781:F2781"/>
    <mergeCell ref="E2759:F2759"/>
    <mergeCell ref="E2766:F2766"/>
    <mergeCell ref="E2769:F2769"/>
    <mergeCell ref="E2772:F2772"/>
    <mergeCell ref="E2753:F2753"/>
    <mergeCell ref="E2754:F2754"/>
    <mergeCell ref="E2756:F2756"/>
    <mergeCell ref="E2758:F2758"/>
    <mergeCell ref="E2755:F2755"/>
    <mergeCell ref="E2748:F2748"/>
    <mergeCell ref="E2750:F2750"/>
    <mergeCell ref="E2751:F2751"/>
    <mergeCell ref="E2752:F2752"/>
    <mergeCell ref="E2749:F2749"/>
    <mergeCell ref="E2743:F2743"/>
    <mergeCell ref="E2745:F2745"/>
    <mergeCell ref="E2746:F2746"/>
    <mergeCell ref="E2747:F2747"/>
    <mergeCell ref="E2744:F2744"/>
    <mergeCell ref="E2738:F2738"/>
    <mergeCell ref="E2740:F2740"/>
    <mergeCell ref="E2741:F2741"/>
    <mergeCell ref="E2742:F2742"/>
    <mergeCell ref="E2739:F2739"/>
    <mergeCell ref="E2732:F2732"/>
    <mergeCell ref="E2735:F2735"/>
    <mergeCell ref="E2736:F2736"/>
    <mergeCell ref="E2737:F2737"/>
    <mergeCell ref="E2734:F2734"/>
    <mergeCell ref="E2727:F2727"/>
    <mergeCell ref="E2729:F2729"/>
    <mergeCell ref="E2730:F2730"/>
    <mergeCell ref="E2731:F2731"/>
    <mergeCell ref="E2728:F2728"/>
    <mergeCell ref="E2722:F2722"/>
    <mergeCell ref="E2724:F2724"/>
    <mergeCell ref="E2725:F2725"/>
    <mergeCell ref="E2726:F2726"/>
    <mergeCell ref="E2723:F2723"/>
    <mergeCell ref="E2717:F2717"/>
    <mergeCell ref="E2719:F2719"/>
    <mergeCell ref="E2720:F2720"/>
    <mergeCell ref="E2721:F2721"/>
    <mergeCell ref="E2718:F2718"/>
    <mergeCell ref="E2712:F2712"/>
    <mergeCell ref="E2713:F2713"/>
    <mergeCell ref="E2715:F2715"/>
    <mergeCell ref="E2716:F2716"/>
    <mergeCell ref="E2714:F2714"/>
    <mergeCell ref="E2707:F2707"/>
    <mergeCell ref="E2708:F2708"/>
    <mergeCell ref="E2710:F2710"/>
    <mergeCell ref="E2711:F2711"/>
    <mergeCell ref="E2709:F2709"/>
    <mergeCell ref="E2704:F2704"/>
    <mergeCell ref="E2706:F2706"/>
    <mergeCell ref="E2700:F2700"/>
    <mergeCell ref="E2701:F2701"/>
    <mergeCell ref="E2696:F2696"/>
    <mergeCell ref="E2693:F2693"/>
    <mergeCell ref="E2698:F2698"/>
    <mergeCell ref="E2702:F2702"/>
    <mergeCell ref="E2689:F2689"/>
    <mergeCell ref="E2691:F2691"/>
    <mergeCell ref="E2692:F2692"/>
    <mergeCell ref="E2695:F2695"/>
    <mergeCell ref="E2681:F2681"/>
    <mergeCell ref="E2677:F2677"/>
    <mergeCell ref="E2686:F2686"/>
    <mergeCell ref="E2687:F2687"/>
    <mergeCell ref="E2673:F2673"/>
    <mergeCell ref="E2674:F2674"/>
    <mergeCell ref="E2676:F2676"/>
    <mergeCell ref="E2680:F2680"/>
    <mergeCell ref="E2665:F2665"/>
    <mergeCell ref="E2666:F2666"/>
    <mergeCell ref="E2667:F2667"/>
    <mergeCell ref="E2678:F2678"/>
    <mergeCell ref="E2668:F2668"/>
    <mergeCell ref="E2670:F2670"/>
    <mergeCell ref="E2671:F2671"/>
    <mergeCell ref="E2672:F2672"/>
    <mergeCell ref="E2675:F2675"/>
    <mergeCell ref="E2669:F2669"/>
    <mergeCell ref="E2657:F2657"/>
    <mergeCell ref="E2658:F2658"/>
    <mergeCell ref="E2659:F2659"/>
    <mergeCell ref="E2663:F2663"/>
    <mergeCell ref="E2637:F2637"/>
    <mergeCell ref="E2638:F2638"/>
    <mergeCell ref="E2646:F2646"/>
    <mergeCell ref="E2647:F2647"/>
    <mergeCell ref="E2641:F2641"/>
    <mergeCell ref="E2642:F2642"/>
    <mergeCell ref="E2601:F2601"/>
    <mergeCell ref="E2624:F2624"/>
    <mergeCell ref="E2643:F2643"/>
    <mergeCell ref="E2644:F2644"/>
    <mergeCell ref="E2631:F2631"/>
    <mergeCell ref="E2632:F2632"/>
    <mergeCell ref="E2633:F2633"/>
    <mergeCell ref="E2629:F2629"/>
    <mergeCell ref="E2635:F2635"/>
    <mergeCell ref="E2636:F2636"/>
    <mergeCell ref="E2447:F2447"/>
    <mergeCell ref="E2450:F2450"/>
    <mergeCell ref="E2461:F2461"/>
    <mergeCell ref="E2465:F2465"/>
    <mergeCell ref="E2449:F2449"/>
    <mergeCell ref="E2442:F2442"/>
    <mergeCell ref="E2444:F2444"/>
    <mergeCell ref="E2445:F2445"/>
    <mergeCell ref="E2446:F2446"/>
    <mergeCell ref="E2443:F2443"/>
    <mergeCell ref="E2436:F2436"/>
    <mergeCell ref="E2439:F2439"/>
    <mergeCell ref="E2440:F2440"/>
    <mergeCell ref="E2441:F2441"/>
    <mergeCell ref="E2437:F2437"/>
    <mergeCell ref="E2438:F2438"/>
    <mergeCell ref="E2431:F2431"/>
    <mergeCell ref="E2433:F2433"/>
    <mergeCell ref="E2434:F2434"/>
    <mergeCell ref="E2435:F2435"/>
    <mergeCell ref="E2432:F2432"/>
    <mergeCell ref="E2426:F2426"/>
    <mergeCell ref="E2428:F2428"/>
    <mergeCell ref="E2429:F2429"/>
    <mergeCell ref="E2430:F2430"/>
    <mergeCell ref="E2427:F2427"/>
    <mergeCell ref="E2420:F2420"/>
    <mergeCell ref="E2422:F2422"/>
    <mergeCell ref="E2424:F2424"/>
    <mergeCell ref="E2425:F2425"/>
    <mergeCell ref="E2421:F2421"/>
    <mergeCell ref="E2415:F2415"/>
    <mergeCell ref="E2417:F2417"/>
    <mergeCell ref="E2418:F2418"/>
    <mergeCell ref="E2419:F2419"/>
    <mergeCell ref="E2416:F2416"/>
    <mergeCell ref="E2410:F2410"/>
    <mergeCell ref="E2412:F2412"/>
    <mergeCell ref="E2413:F2413"/>
    <mergeCell ref="E2414:F2414"/>
    <mergeCell ref="E2411:F2411"/>
    <mergeCell ref="E2405:F2405"/>
    <mergeCell ref="E2407:F2407"/>
    <mergeCell ref="E2408:F2408"/>
    <mergeCell ref="E2409:F2409"/>
    <mergeCell ref="E2406:F2406"/>
    <mergeCell ref="E2400:F2400"/>
    <mergeCell ref="E2402:F2402"/>
    <mergeCell ref="E2403:F2403"/>
    <mergeCell ref="E2404:F2404"/>
    <mergeCell ref="E2401:F2401"/>
    <mergeCell ref="E2395:F2395"/>
    <mergeCell ref="E2397:F2397"/>
    <mergeCell ref="E2398:F2398"/>
    <mergeCell ref="E2399:F2399"/>
    <mergeCell ref="E2396:F2396"/>
    <mergeCell ref="E2390:F2390"/>
    <mergeCell ref="E2392:F2392"/>
    <mergeCell ref="E2393:F2393"/>
    <mergeCell ref="E2394:F2394"/>
    <mergeCell ref="E2391:F2391"/>
    <mergeCell ref="E2384:F2384"/>
    <mergeCell ref="E2386:F2386"/>
    <mergeCell ref="E2387:F2387"/>
    <mergeCell ref="E2388:F2388"/>
    <mergeCell ref="E2379:F2379"/>
    <mergeCell ref="E2381:F2381"/>
    <mergeCell ref="E2382:F2382"/>
    <mergeCell ref="E2383:F2383"/>
    <mergeCell ref="E2374:F2374"/>
    <mergeCell ref="E2376:F2376"/>
    <mergeCell ref="E2377:F2377"/>
    <mergeCell ref="E2378:F2378"/>
    <mergeCell ref="E2369:F2369"/>
    <mergeCell ref="E2371:F2371"/>
    <mergeCell ref="E2372:F2372"/>
    <mergeCell ref="E2373:F2373"/>
    <mergeCell ref="E2365:F2365"/>
    <mergeCell ref="E2366:F2366"/>
    <mergeCell ref="E2367:F2367"/>
    <mergeCell ref="E2368:F2368"/>
    <mergeCell ref="E2358:F2358"/>
    <mergeCell ref="E2354:F2354"/>
    <mergeCell ref="E2349:F2349"/>
    <mergeCell ref="E2350:F2350"/>
    <mergeCell ref="E2351:F2351"/>
    <mergeCell ref="E2352:F2352"/>
    <mergeCell ref="E2353:F2353"/>
    <mergeCell ref="E2355:F2355"/>
    <mergeCell ref="E2356:F2356"/>
    <mergeCell ref="E2357:F2357"/>
    <mergeCell ref="E2345:F2345"/>
    <mergeCell ref="E2346:F2346"/>
    <mergeCell ref="E2347:F2347"/>
    <mergeCell ref="E2348:F2348"/>
    <mergeCell ref="E2340:F2340"/>
    <mergeCell ref="E2342:F2342"/>
    <mergeCell ref="E2343:F2343"/>
    <mergeCell ref="E2344:F2344"/>
    <mergeCell ref="E2339:F2339"/>
    <mergeCell ref="E2329:F2329"/>
    <mergeCell ref="E2330:F2330"/>
    <mergeCell ref="E2331:F2331"/>
    <mergeCell ref="E2333:F2333"/>
    <mergeCell ref="E2334:F2334"/>
    <mergeCell ref="E2335:F2335"/>
    <mergeCell ref="E2336:F2336"/>
    <mergeCell ref="E2338:F2338"/>
    <mergeCell ref="E2337:F2337"/>
    <mergeCell ref="E2324:F2324"/>
    <mergeCell ref="E2325:F2325"/>
    <mergeCell ref="E2326:F2326"/>
    <mergeCell ref="E2328:F2328"/>
    <mergeCell ref="E2300:F2300"/>
    <mergeCell ref="E2303:F2303"/>
    <mergeCell ref="E2304:F2304"/>
    <mergeCell ref="E2306:F2306"/>
    <mergeCell ref="E2289:F2289"/>
    <mergeCell ref="E2292:F2292"/>
    <mergeCell ref="E2294:F2294"/>
    <mergeCell ref="E2291:F2291"/>
    <mergeCell ref="E2290:F2290"/>
    <mergeCell ref="E2293:F2293"/>
    <mergeCell ref="E2284:F2284"/>
    <mergeCell ref="E2285:F2285"/>
    <mergeCell ref="E2286:F2286"/>
    <mergeCell ref="E2288:F2288"/>
    <mergeCell ref="E2256:F2256"/>
    <mergeCell ref="E2282:F2282"/>
    <mergeCell ref="E2280:F2280"/>
    <mergeCell ref="E2283:F2283"/>
    <mergeCell ref="E2269:F2269"/>
    <mergeCell ref="E2272:F2272"/>
    <mergeCell ref="E2273:F2273"/>
    <mergeCell ref="E2257:F2257"/>
    <mergeCell ref="E2265:F2265"/>
    <mergeCell ref="E2270:F2270"/>
    <mergeCell ref="E2267:F2267"/>
    <mergeCell ref="E2237:F2237"/>
    <mergeCell ref="E2239:F2239"/>
    <mergeCell ref="E2246:F2246"/>
    <mergeCell ref="E2249:F2249"/>
    <mergeCell ref="E2244:F2244"/>
    <mergeCell ref="E2248:F2248"/>
    <mergeCell ref="E2247:F2247"/>
    <mergeCell ref="E2240:F2240"/>
    <mergeCell ref="E2241:F2241"/>
    <mergeCell ref="E2242:F2242"/>
    <mergeCell ref="E2232:F2232"/>
    <mergeCell ref="E2234:F2234"/>
    <mergeCell ref="E2235:F2235"/>
    <mergeCell ref="E2236:F2236"/>
    <mergeCell ref="E2213:F2213"/>
    <mergeCell ref="E2230:F2230"/>
    <mergeCell ref="E2231:F2231"/>
    <mergeCell ref="E2221:F2221"/>
    <mergeCell ref="E2223:F2223"/>
    <mergeCell ref="E2224:F2224"/>
    <mergeCell ref="E2225:F2225"/>
    <mergeCell ref="E2226:F2226"/>
    <mergeCell ref="E2228:F2228"/>
    <mergeCell ref="E2229:F2229"/>
    <mergeCell ref="E2209:F2209"/>
    <mergeCell ref="E2210:F2210"/>
    <mergeCell ref="E2211:F2211"/>
    <mergeCell ref="E2212:F2212"/>
    <mergeCell ref="E2199:F2199"/>
    <mergeCell ref="E2206:F2206"/>
    <mergeCell ref="E2207:F2207"/>
    <mergeCell ref="E2208:F2208"/>
    <mergeCell ref="E2205:F2205"/>
    <mergeCell ref="E2203:F2203"/>
    <mergeCell ref="E2202:F2202"/>
    <mergeCell ref="E2204:F2204"/>
    <mergeCell ref="E2188:F2188"/>
    <mergeCell ref="E2189:F2189"/>
    <mergeCell ref="E2193:F2193"/>
    <mergeCell ref="E2196:F2196"/>
    <mergeCell ref="E2192:F2192"/>
    <mergeCell ref="E2183:F2183"/>
    <mergeCell ref="E2185:F2185"/>
    <mergeCell ref="E2186:F2186"/>
    <mergeCell ref="E2177:F2177"/>
    <mergeCell ref="E2178:F2178"/>
    <mergeCell ref="E2179:F2179"/>
    <mergeCell ref="E2181:F2181"/>
    <mergeCell ref="E2180:F2180"/>
    <mergeCell ref="E2184:F2184"/>
    <mergeCell ref="E2182:F2182"/>
    <mergeCell ref="E2176:F2176"/>
    <mergeCell ref="E2167:F2167"/>
    <mergeCell ref="E2168:F2168"/>
    <mergeCell ref="E2169:F2169"/>
    <mergeCell ref="E2171:F2171"/>
    <mergeCell ref="E2170:F2170"/>
    <mergeCell ref="E2175:F2175"/>
    <mergeCell ref="E2172:F2172"/>
    <mergeCell ref="E2173:F2173"/>
    <mergeCell ref="E2174:F2174"/>
    <mergeCell ref="E2157:F2157"/>
    <mergeCell ref="E2158:F2158"/>
    <mergeCell ref="E2159:F2159"/>
    <mergeCell ref="E2166:F2166"/>
    <mergeCell ref="E2162:F2162"/>
    <mergeCell ref="E2163:F2163"/>
    <mergeCell ref="E2164:F2164"/>
    <mergeCell ref="E2161:F2161"/>
    <mergeCell ref="E2165:F2165"/>
    <mergeCell ref="E2152:F2152"/>
    <mergeCell ref="E2153:F2153"/>
    <mergeCell ref="E2155:F2155"/>
    <mergeCell ref="E2156:F2156"/>
    <mergeCell ref="E2154:F2154"/>
    <mergeCell ref="E2150:F2150"/>
    <mergeCell ref="E2151:F2151"/>
    <mergeCell ref="E2124:F2124"/>
    <mergeCell ref="E2127:F2127"/>
    <mergeCell ref="E2130:F2130"/>
    <mergeCell ref="E2134:F2134"/>
    <mergeCell ref="E2147:F2147"/>
    <mergeCell ref="E2108:F2108"/>
    <mergeCell ref="E2115:F2115"/>
    <mergeCell ref="E2116:F2116"/>
    <mergeCell ref="E2117:F2117"/>
    <mergeCell ref="E2111:F2111"/>
    <mergeCell ref="E2112:F2112"/>
    <mergeCell ref="E2113:F2113"/>
    <mergeCell ref="E2110:F2110"/>
    <mergeCell ref="E2114:F2114"/>
    <mergeCell ref="E2104:F2104"/>
    <mergeCell ref="E2105:F2105"/>
    <mergeCell ref="E2106:F2106"/>
    <mergeCell ref="E2107:F2107"/>
    <mergeCell ref="E2103:F2103"/>
    <mergeCell ref="E2094:F2094"/>
    <mergeCell ref="E2095:F2095"/>
    <mergeCell ref="E2096:F2096"/>
    <mergeCell ref="E2097:F2097"/>
    <mergeCell ref="E2098:F2098"/>
    <mergeCell ref="E2099:F2099"/>
    <mergeCell ref="E2100:F2100"/>
    <mergeCell ref="E2101:F2101"/>
    <mergeCell ref="E2102:F2102"/>
    <mergeCell ref="E2088:F2088"/>
    <mergeCell ref="E2090:F2090"/>
    <mergeCell ref="E2091:F2091"/>
    <mergeCell ref="E2093:F2093"/>
    <mergeCell ref="E2092:F2092"/>
    <mergeCell ref="E2087:F2087"/>
    <mergeCell ref="E2078:F2078"/>
    <mergeCell ref="E2079:F2079"/>
    <mergeCell ref="E2080:F2080"/>
    <mergeCell ref="E2082:F2082"/>
    <mergeCell ref="E2083:F2083"/>
    <mergeCell ref="E2084:F2084"/>
    <mergeCell ref="E2068:F2068"/>
    <mergeCell ref="E2069:F2069"/>
    <mergeCell ref="E2070:F2070"/>
    <mergeCell ref="E2085:F2085"/>
    <mergeCell ref="E2061:F2061"/>
    <mergeCell ref="E2062:F2062"/>
    <mergeCell ref="E2064:F2064"/>
    <mergeCell ref="E2065:F2065"/>
    <mergeCell ref="E2056:F2056"/>
    <mergeCell ref="E2057:F2057"/>
    <mergeCell ref="E2059:F2059"/>
    <mergeCell ref="E2060:F2060"/>
    <mergeCell ref="E2058:F2058"/>
    <mergeCell ref="E2052:F2052"/>
    <mergeCell ref="E2053:F2053"/>
    <mergeCell ref="E2054:F2054"/>
    <mergeCell ref="E2055:F2055"/>
    <mergeCell ref="E2051:F2051"/>
    <mergeCell ref="E2042:F2042"/>
    <mergeCell ref="E2043:F2043"/>
    <mergeCell ref="E2044:F2044"/>
    <mergeCell ref="E2046:F2046"/>
    <mergeCell ref="E2045:F2045"/>
    <mergeCell ref="E2047:F2047"/>
    <mergeCell ref="E2048:F2048"/>
    <mergeCell ref="E2049:F2049"/>
    <mergeCell ref="E2050:F2050"/>
    <mergeCell ref="E2039:F2039"/>
    <mergeCell ref="E2040:F2040"/>
    <mergeCell ref="E2041:F2041"/>
    <mergeCell ref="E2037:F2037"/>
    <mergeCell ref="E2038:F2038"/>
    <mergeCell ref="E2033:F2033"/>
    <mergeCell ref="E2034:F2034"/>
    <mergeCell ref="E2035:F2035"/>
    <mergeCell ref="E2036:F2036"/>
    <mergeCell ref="E2028:F2028"/>
    <mergeCell ref="E2029:F2029"/>
    <mergeCell ref="E2030:F2030"/>
    <mergeCell ref="E2032:F2032"/>
    <mergeCell ref="E2031:F2031"/>
    <mergeCell ref="E1996:F1996"/>
    <mergeCell ref="E2020:F2020"/>
    <mergeCell ref="E2021:F2021"/>
    <mergeCell ref="E1987:F1987"/>
    <mergeCell ref="E2010:F2010"/>
    <mergeCell ref="E2012:F2012"/>
    <mergeCell ref="E2015:F2015"/>
    <mergeCell ref="E1995:F1995"/>
    <mergeCell ref="E1989:F1989"/>
    <mergeCell ref="E1975:F1975"/>
    <mergeCell ref="E1977:F1977"/>
    <mergeCell ref="E1979:F1979"/>
    <mergeCell ref="E1981:F1981"/>
    <mergeCell ref="E1976:F1976"/>
    <mergeCell ref="E1978:F1978"/>
    <mergeCell ref="E1966:F1966"/>
    <mergeCell ref="E1969:F1969"/>
    <mergeCell ref="E1972:F1972"/>
    <mergeCell ref="E1963:F1963"/>
    <mergeCell ref="E1964:F1964"/>
    <mergeCell ref="E1965:F1965"/>
    <mergeCell ref="E1961:F1961"/>
    <mergeCell ref="E1958:F1958"/>
    <mergeCell ref="E1960:F1960"/>
    <mergeCell ref="E1962:F1962"/>
    <mergeCell ref="E1934:F1934"/>
    <mergeCell ref="E1954:F1954"/>
    <mergeCell ref="E1957:F1957"/>
    <mergeCell ref="E1959:F1959"/>
    <mergeCell ref="E1935:F1935"/>
    <mergeCell ref="E1936:F1936"/>
    <mergeCell ref="E1939:F1939"/>
    <mergeCell ref="E1938:F1938"/>
    <mergeCell ref="E1931:F1931"/>
    <mergeCell ref="E1927:F1927"/>
    <mergeCell ref="E1928:F1928"/>
    <mergeCell ref="E1933:F1933"/>
    <mergeCell ref="E1925:F1925"/>
    <mergeCell ref="E1926:F1926"/>
    <mergeCell ref="E1929:F1929"/>
    <mergeCell ref="E1930:F1930"/>
    <mergeCell ref="E1922:F1922"/>
    <mergeCell ref="E1923:F1923"/>
    <mergeCell ref="E1919:F1919"/>
    <mergeCell ref="E1924:F1924"/>
    <mergeCell ref="E1898:F1898"/>
    <mergeCell ref="E1900:F1900"/>
    <mergeCell ref="E1921:F1921"/>
    <mergeCell ref="E1909:F1909"/>
    <mergeCell ref="E1910:F1910"/>
    <mergeCell ref="E1914:F1914"/>
    <mergeCell ref="E1916:F1916"/>
    <mergeCell ref="E1912:F1912"/>
    <mergeCell ref="E1913:F1913"/>
    <mergeCell ref="E1920:F1920"/>
    <mergeCell ref="E1884:F1884"/>
    <mergeCell ref="E1882:F1882"/>
    <mergeCell ref="E1895:F1895"/>
    <mergeCell ref="E1896:F1896"/>
    <mergeCell ref="E1892:F1892"/>
    <mergeCell ref="E1894:F1894"/>
    <mergeCell ref="E1889:F1889"/>
    <mergeCell ref="E1885:F1885"/>
    <mergeCell ref="E1890:F1890"/>
    <mergeCell ref="E1840:F1840"/>
    <mergeCell ref="E1872:F1872"/>
    <mergeCell ref="E1685:F1685"/>
    <mergeCell ref="E1686:F1686"/>
    <mergeCell ref="E1690:F1690"/>
    <mergeCell ref="E1691:F1691"/>
    <mergeCell ref="E1695:F1695"/>
    <mergeCell ref="E1636:F1636"/>
    <mergeCell ref="E1637:F1637"/>
    <mergeCell ref="E1640:F1640"/>
    <mergeCell ref="E1641:F1641"/>
    <mergeCell ref="E1638:F1638"/>
    <mergeCell ref="E1639:F1639"/>
    <mergeCell ref="E1632:F1632"/>
    <mergeCell ref="E1629:F1629"/>
    <mergeCell ref="E1625:F1625"/>
    <mergeCell ref="E1620:F1620"/>
    <mergeCell ref="E1621:F1621"/>
    <mergeCell ref="E1623:F1623"/>
    <mergeCell ref="E1630:F1630"/>
    <mergeCell ref="E1627:F1627"/>
    <mergeCell ref="E1628:F1628"/>
    <mergeCell ref="E1592:F1592"/>
    <mergeCell ref="E1601:F1601"/>
    <mergeCell ref="E1604:F1604"/>
    <mergeCell ref="E1633:F1633"/>
    <mergeCell ref="E1615:F1615"/>
    <mergeCell ref="E1617:F1617"/>
    <mergeCell ref="E1618:F1618"/>
    <mergeCell ref="E1619:F1619"/>
    <mergeCell ref="E1616:F1616"/>
    <mergeCell ref="E1622:F1622"/>
    <mergeCell ref="E1614:F1614"/>
    <mergeCell ref="E1613:F1613"/>
    <mergeCell ref="E1577:F1577"/>
    <mergeCell ref="E1579:F1579"/>
    <mergeCell ref="E1580:F1580"/>
    <mergeCell ref="E1582:F1582"/>
    <mergeCell ref="E1578:F1578"/>
    <mergeCell ref="E1612:F1612"/>
    <mergeCell ref="E1609:F1609"/>
    <mergeCell ref="E1589:F1589"/>
    <mergeCell ref="E1576:F1576"/>
    <mergeCell ref="E1567:F1567"/>
    <mergeCell ref="E1568:F1568"/>
    <mergeCell ref="E1569:F1569"/>
    <mergeCell ref="E1571:F1571"/>
    <mergeCell ref="E1572:F1572"/>
    <mergeCell ref="E1573:F1573"/>
    <mergeCell ref="E1574:F1574"/>
    <mergeCell ref="E1575:F1575"/>
    <mergeCell ref="E1566:F1566"/>
    <mergeCell ref="E1558:F1558"/>
    <mergeCell ref="E1559:F1559"/>
    <mergeCell ref="E1561:F1561"/>
    <mergeCell ref="E1560:F1560"/>
    <mergeCell ref="E1562:F1562"/>
    <mergeCell ref="E1563:F1563"/>
    <mergeCell ref="E1564:F1564"/>
    <mergeCell ref="E1565:F1565"/>
    <mergeCell ref="E1552:F1552"/>
    <mergeCell ref="E1553:F1553"/>
    <mergeCell ref="E1555:F1555"/>
    <mergeCell ref="E1556:F1556"/>
    <mergeCell ref="E1539:F1539"/>
    <mergeCell ref="E1540:F1540"/>
    <mergeCell ref="E1542:F1542"/>
    <mergeCell ref="E1546:F1546"/>
    <mergeCell ref="E1522:F1522"/>
    <mergeCell ref="E1536:F1536"/>
    <mergeCell ref="E1527:F1527"/>
    <mergeCell ref="E1517:F1517"/>
    <mergeCell ref="E1534:F1534"/>
    <mergeCell ref="E1533:F1533"/>
    <mergeCell ref="E1513:F1513"/>
    <mergeCell ref="E1510:F1510"/>
    <mergeCell ref="E1515:F1515"/>
    <mergeCell ref="E1519:F1519"/>
    <mergeCell ref="E1498:F1498"/>
    <mergeCell ref="E1499:F1499"/>
    <mergeCell ref="E1501:F1501"/>
    <mergeCell ref="E1502:F1502"/>
    <mergeCell ref="E1500:F1500"/>
    <mergeCell ref="E1494:F1494"/>
    <mergeCell ref="E1495:F1495"/>
    <mergeCell ref="E1496:F1496"/>
    <mergeCell ref="E1493:F1493"/>
    <mergeCell ref="E1473:F1473"/>
    <mergeCell ref="E1474:F1474"/>
    <mergeCell ref="E1475:F1475"/>
    <mergeCell ref="E1489:F1489"/>
    <mergeCell ref="E1480:F1480"/>
    <mergeCell ref="E1478:F1478"/>
    <mergeCell ref="E1482:F1482"/>
    <mergeCell ref="E1487:F1487"/>
    <mergeCell ref="E1483:F1483"/>
    <mergeCell ref="E1444:F1444"/>
    <mergeCell ref="E1446:F1446"/>
    <mergeCell ref="E1460:F1460"/>
    <mergeCell ref="E1461:F1461"/>
    <mergeCell ref="E1456:F1456"/>
    <mergeCell ref="E1448:F1448"/>
    <mergeCell ref="E1454:F1454"/>
    <mergeCell ref="E1459:F1459"/>
    <mergeCell ref="E1447:F1447"/>
    <mergeCell ref="E1450:F1450"/>
    <mergeCell ref="E1439:F1439"/>
    <mergeCell ref="E1433:F1433"/>
    <mergeCell ref="E1442:F1442"/>
    <mergeCell ref="E1443:F1443"/>
    <mergeCell ref="E1423:F1423"/>
    <mergeCell ref="E1432:F1432"/>
    <mergeCell ref="E1436:F1436"/>
    <mergeCell ref="E1437:F1437"/>
    <mergeCell ref="E1420:F1420"/>
    <mergeCell ref="E1417:F1417"/>
    <mergeCell ref="E1441:F1441"/>
    <mergeCell ref="E1421:F1421"/>
    <mergeCell ref="E1422:F1422"/>
    <mergeCell ref="E1425:F1425"/>
    <mergeCell ref="E1427:F1427"/>
    <mergeCell ref="E1426:F1426"/>
    <mergeCell ref="E1440:F1440"/>
    <mergeCell ref="E1435:F1435"/>
    <mergeCell ref="E1392:F1392"/>
    <mergeCell ref="E1415:F1415"/>
    <mergeCell ref="E1416:F1416"/>
    <mergeCell ref="E1419:F1419"/>
    <mergeCell ref="E1414:F1414"/>
    <mergeCell ref="E1409:F1409"/>
    <mergeCell ref="E1405:F1405"/>
    <mergeCell ref="E1399:F1399"/>
    <mergeCell ref="E1404:F1404"/>
    <mergeCell ref="E1400:F1400"/>
    <mergeCell ref="E1366:F1366"/>
    <mergeCell ref="E1367:F1367"/>
    <mergeCell ref="E1368:F1368"/>
    <mergeCell ref="E1397:F1397"/>
    <mergeCell ref="E1378:F1378"/>
    <mergeCell ref="E1380:F1380"/>
    <mergeCell ref="E1383:F1383"/>
    <mergeCell ref="E1385:F1385"/>
    <mergeCell ref="E1386:F1386"/>
    <mergeCell ref="E1391:F1391"/>
    <mergeCell ref="E1364:F1364"/>
    <mergeCell ref="E1365:F1365"/>
    <mergeCell ref="E1347:F1347"/>
    <mergeCell ref="E1350:F1350"/>
    <mergeCell ref="E1351:F1351"/>
    <mergeCell ref="E1353:F1353"/>
    <mergeCell ref="E1348:F1348"/>
    <mergeCell ref="E1349:F1349"/>
    <mergeCell ref="E1361:F1361"/>
    <mergeCell ref="E1363:F1363"/>
    <mergeCell ref="E1337:F1337"/>
    <mergeCell ref="E1338:F1338"/>
    <mergeCell ref="E1339:F1339"/>
    <mergeCell ref="E1340:F1340"/>
    <mergeCell ref="E1333:F1333"/>
    <mergeCell ref="E1336:F1336"/>
    <mergeCell ref="E1334:F1334"/>
    <mergeCell ref="E1335:F1335"/>
    <mergeCell ref="E1317:F1317"/>
    <mergeCell ref="E1319:F1319"/>
    <mergeCell ref="E1330:F1330"/>
    <mergeCell ref="E1331:F1331"/>
    <mergeCell ref="E1309:F1309"/>
    <mergeCell ref="E1310:F1310"/>
    <mergeCell ref="E1311:F1311"/>
    <mergeCell ref="E1312:F1312"/>
    <mergeCell ref="E1303:F1303"/>
    <mergeCell ref="E1299:F1299"/>
    <mergeCell ref="E1295:F1295"/>
    <mergeCell ref="E1296:F1296"/>
    <mergeCell ref="E1297:F1297"/>
    <mergeCell ref="E1292:F1292"/>
    <mergeCell ref="E1293:F1293"/>
    <mergeCell ref="E1294:F1294"/>
    <mergeCell ref="E1302:F1302"/>
    <mergeCell ref="E1286:F1286"/>
    <mergeCell ref="E1287:F1287"/>
    <mergeCell ref="E1288:F1288"/>
    <mergeCell ref="E1291:F1291"/>
    <mergeCell ref="E1276:F1276"/>
    <mergeCell ref="E1282:F1282"/>
    <mergeCell ref="E1283:F1283"/>
    <mergeCell ref="E1285:F1285"/>
    <mergeCell ref="E1256:F1256"/>
    <mergeCell ref="E1257:F1257"/>
    <mergeCell ref="E1259:F1259"/>
    <mergeCell ref="E1261:F1261"/>
    <mergeCell ref="E1258:F1258"/>
    <mergeCell ref="E1260:F1260"/>
    <mergeCell ref="E1255:F1255"/>
    <mergeCell ref="E1246:F1246"/>
    <mergeCell ref="E1247:F1247"/>
    <mergeCell ref="E1248:F1248"/>
    <mergeCell ref="E1249:F1249"/>
    <mergeCell ref="E1250:F1250"/>
    <mergeCell ref="E1252:F1252"/>
    <mergeCell ref="E1253:F1253"/>
    <mergeCell ref="E1254:F1254"/>
    <mergeCell ref="E1245:F1245"/>
    <mergeCell ref="E1236:F1236"/>
    <mergeCell ref="E1237:F1237"/>
    <mergeCell ref="E1238:F1238"/>
    <mergeCell ref="E1240:F1240"/>
    <mergeCell ref="E1239:F1239"/>
    <mergeCell ref="E1241:F1241"/>
    <mergeCell ref="E1242:F1242"/>
    <mergeCell ref="E1243:F1243"/>
    <mergeCell ref="E1244:F1244"/>
    <mergeCell ref="E1230:F1230"/>
    <mergeCell ref="E1232:F1232"/>
    <mergeCell ref="E1234:F1234"/>
    <mergeCell ref="E1235:F1235"/>
    <mergeCell ref="E1233:F1233"/>
    <mergeCell ref="E1226:F1226"/>
    <mergeCell ref="E1227:F1227"/>
    <mergeCell ref="E1228:F1228"/>
    <mergeCell ref="E1229:F1229"/>
    <mergeCell ref="E1220:F1220"/>
    <mergeCell ref="E1221:F1221"/>
    <mergeCell ref="E1223:F1223"/>
    <mergeCell ref="E1225:F1225"/>
    <mergeCell ref="E1222:F1222"/>
    <mergeCell ref="E1214:F1214"/>
    <mergeCell ref="E1217:F1217"/>
    <mergeCell ref="E1218:F1218"/>
    <mergeCell ref="E1219:F1219"/>
    <mergeCell ref="E1216:F1216"/>
    <mergeCell ref="E1215:F1215"/>
    <mergeCell ref="E1209:F1209"/>
    <mergeCell ref="E1210:F1210"/>
    <mergeCell ref="E1212:F1212"/>
    <mergeCell ref="E1213:F1213"/>
    <mergeCell ref="E1156:F1156"/>
    <mergeCell ref="E1176:F1176"/>
    <mergeCell ref="E1190:F1190"/>
    <mergeCell ref="E1197:F1197"/>
    <mergeCell ref="E1193:F1193"/>
    <mergeCell ref="E1196:F1196"/>
    <mergeCell ref="E1194:F1194"/>
    <mergeCell ref="E1195:F1195"/>
    <mergeCell ref="E1131:F1131"/>
    <mergeCell ref="E1134:F1134"/>
    <mergeCell ref="E1135:F1135"/>
    <mergeCell ref="E1139:F1139"/>
    <mergeCell ref="E1121:F1121"/>
    <mergeCell ref="E1122:F1122"/>
    <mergeCell ref="E1125:F1125"/>
    <mergeCell ref="E1128:F1128"/>
    <mergeCell ref="E1124:F1124"/>
    <mergeCell ref="E1116:F1116"/>
    <mergeCell ref="E1117:F1117"/>
    <mergeCell ref="E1118:F1118"/>
    <mergeCell ref="E1120:F1120"/>
    <mergeCell ref="E1110:F1110"/>
    <mergeCell ref="E1111:F1111"/>
    <mergeCell ref="E1112:F1112"/>
    <mergeCell ref="E1114:F1114"/>
    <mergeCell ref="E1054:F1054"/>
    <mergeCell ref="E1115:F1115"/>
    <mergeCell ref="E1119:F1119"/>
    <mergeCell ref="E1097:F1097"/>
    <mergeCell ref="E1076:F1076"/>
    <mergeCell ref="E1079:F1079"/>
    <mergeCell ref="E1083:F1083"/>
    <mergeCell ref="E1090:F1090"/>
    <mergeCell ref="E1095:F1095"/>
    <mergeCell ref="E1088:F1088"/>
    <mergeCell ref="E1038:F1038"/>
    <mergeCell ref="E1030:F1030"/>
    <mergeCell ref="E1029:F1029"/>
    <mergeCell ref="E1031:F1031"/>
    <mergeCell ref="E1018:F1018"/>
    <mergeCell ref="E1019:F1019"/>
    <mergeCell ref="E1022:F1022"/>
    <mergeCell ref="E1020:F1020"/>
    <mergeCell ref="E1021:F1021"/>
    <mergeCell ref="E1002:F1002"/>
    <mergeCell ref="E1005:F1005"/>
    <mergeCell ref="E1007:F1007"/>
    <mergeCell ref="E1008:F1008"/>
    <mergeCell ref="E1006:F1006"/>
    <mergeCell ref="E1004:F1004"/>
    <mergeCell ref="E1009:F1009"/>
    <mergeCell ref="E1003:F1003"/>
    <mergeCell ref="E977:F977"/>
    <mergeCell ref="E988:F988"/>
    <mergeCell ref="E990:F990"/>
    <mergeCell ref="E992:F992"/>
    <mergeCell ref="E994:F994"/>
    <mergeCell ref="E983:F983"/>
    <mergeCell ref="E985:F985"/>
    <mergeCell ref="E986:F986"/>
    <mergeCell ref="E984:F984"/>
    <mergeCell ref="E940:F940"/>
    <mergeCell ref="E943:F943"/>
    <mergeCell ref="E956:F956"/>
    <mergeCell ref="E974:F974"/>
    <mergeCell ref="E967:F967"/>
    <mergeCell ref="E976:F976"/>
    <mergeCell ref="E936:F936"/>
    <mergeCell ref="E937:F937"/>
    <mergeCell ref="E939:F939"/>
    <mergeCell ref="E930:F930"/>
    <mergeCell ref="E931:F931"/>
    <mergeCell ref="E932:F932"/>
    <mergeCell ref="E933:F933"/>
    <mergeCell ref="E925:F925"/>
    <mergeCell ref="E926:F926"/>
    <mergeCell ref="E927:F927"/>
    <mergeCell ref="E928:F928"/>
    <mergeCell ref="E920:F920"/>
    <mergeCell ref="E922:F922"/>
    <mergeCell ref="E923:F923"/>
    <mergeCell ref="E924:F924"/>
    <mergeCell ref="E921:F921"/>
    <mergeCell ref="E914:F914"/>
    <mergeCell ref="E910:F910"/>
    <mergeCell ref="E917:F917"/>
    <mergeCell ref="E918:F918"/>
    <mergeCell ref="E915:F915"/>
    <mergeCell ref="E893:F893"/>
    <mergeCell ref="E896:F896"/>
    <mergeCell ref="E897:F897"/>
    <mergeCell ref="E894:F894"/>
    <mergeCell ref="E855:F855"/>
    <mergeCell ref="E875:F875"/>
    <mergeCell ref="E877:F877"/>
    <mergeCell ref="E878:F878"/>
    <mergeCell ref="E869:F869"/>
    <mergeCell ref="E870:F870"/>
    <mergeCell ref="E865:F865"/>
    <mergeCell ref="E861:F861"/>
    <mergeCell ref="E862:F862"/>
    <mergeCell ref="E863:F863"/>
    <mergeCell ref="E841:F841"/>
    <mergeCell ref="E842:F842"/>
    <mergeCell ref="E889:F889"/>
    <mergeCell ref="E858:F858"/>
    <mergeCell ref="E864:F864"/>
    <mergeCell ref="E848:F848"/>
    <mergeCell ref="E850:F850"/>
    <mergeCell ref="E851:F851"/>
    <mergeCell ref="E852:F852"/>
    <mergeCell ref="E854:F854"/>
    <mergeCell ref="E832:F832"/>
    <mergeCell ref="E833:F833"/>
    <mergeCell ref="E834:F834"/>
    <mergeCell ref="E835:F835"/>
    <mergeCell ref="E825:F825"/>
    <mergeCell ref="E827:F827"/>
    <mergeCell ref="E828:F828"/>
    <mergeCell ref="E831:F831"/>
    <mergeCell ref="E829:F829"/>
    <mergeCell ref="E830:F830"/>
    <mergeCell ref="E806:F806"/>
    <mergeCell ref="E809:F809"/>
    <mergeCell ref="E815:F815"/>
    <mergeCell ref="E817:F817"/>
    <mergeCell ref="E808:F808"/>
    <mergeCell ref="E797:F797"/>
    <mergeCell ref="E798:F798"/>
    <mergeCell ref="E801:F801"/>
    <mergeCell ref="E803:F803"/>
    <mergeCell ref="E785:F785"/>
    <mergeCell ref="E786:F786"/>
    <mergeCell ref="E790:F790"/>
    <mergeCell ref="E791:F791"/>
    <mergeCell ref="E752:F752"/>
    <mergeCell ref="E755:F755"/>
    <mergeCell ref="E756:F756"/>
    <mergeCell ref="E759:F759"/>
    <mergeCell ref="E767:F767"/>
    <mergeCell ref="E775:F775"/>
    <mergeCell ref="E751:F751"/>
    <mergeCell ref="E740:F740"/>
    <mergeCell ref="E741:F741"/>
    <mergeCell ref="E742:F742"/>
    <mergeCell ref="E746:F746"/>
    <mergeCell ref="E743:F743"/>
    <mergeCell ref="E762:F762"/>
    <mergeCell ref="E763:F763"/>
    <mergeCell ref="E700:F700"/>
    <mergeCell ref="E702:F702"/>
    <mergeCell ref="E710:F710"/>
    <mergeCell ref="E709:F709"/>
    <mergeCell ref="E707:F707"/>
    <mergeCell ref="E705:F705"/>
    <mergeCell ref="E708:F708"/>
    <mergeCell ref="E711:F711"/>
    <mergeCell ref="E694:F694"/>
    <mergeCell ref="E696:F696"/>
    <mergeCell ref="E697:F697"/>
    <mergeCell ref="E698:F698"/>
    <mergeCell ref="E695:F695"/>
    <mergeCell ref="E701:F701"/>
    <mergeCell ref="E704:F704"/>
    <mergeCell ref="E706:F706"/>
    <mergeCell ref="E699:F699"/>
    <mergeCell ref="E690:F690"/>
    <mergeCell ref="E691:F691"/>
    <mergeCell ref="E692:F692"/>
    <mergeCell ref="E693:F693"/>
    <mergeCell ref="E685:F685"/>
    <mergeCell ref="E686:F686"/>
    <mergeCell ref="E687:F687"/>
    <mergeCell ref="E688:F688"/>
    <mergeCell ref="E676:F676"/>
    <mergeCell ref="E677:F677"/>
    <mergeCell ref="E678:F678"/>
    <mergeCell ref="E683:F683"/>
    <mergeCell ref="E679:F679"/>
    <mergeCell ref="E682:F682"/>
    <mergeCell ref="E681:F681"/>
    <mergeCell ref="E675:F675"/>
    <mergeCell ref="E651:F651"/>
    <mergeCell ref="E652:F652"/>
    <mergeCell ref="E656:F656"/>
    <mergeCell ref="E660:F660"/>
    <mergeCell ref="E654:F654"/>
    <mergeCell ref="E674:F674"/>
    <mergeCell ref="E673:F673"/>
    <mergeCell ref="E671:F671"/>
    <mergeCell ref="E593:F593"/>
    <mergeCell ref="E594:F594"/>
    <mergeCell ref="E598:F598"/>
    <mergeCell ref="E599:F599"/>
    <mergeCell ref="E596:F596"/>
    <mergeCell ref="E587:F587"/>
    <mergeCell ref="E590:F590"/>
    <mergeCell ref="E591:F591"/>
    <mergeCell ref="E592:F592"/>
    <mergeCell ref="E589:F589"/>
    <mergeCell ref="E577:F577"/>
    <mergeCell ref="E578:F578"/>
    <mergeCell ref="E579:F579"/>
    <mergeCell ref="E576:F576"/>
    <mergeCell ref="E582:F582"/>
    <mergeCell ref="E584:F584"/>
    <mergeCell ref="E586:F586"/>
    <mergeCell ref="E583:F583"/>
    <mergeCell ref="E557:F557"/>
    <mergeCell ref="E560:F560"/>
    <mergeCell ref="E572:F572"/>
    <mergeCell ref="E564:F564"/>
    <mergeCell ref="E565:F565"/>
    <mergeCell ref="E566:F566"/>
    <mergeCell ref="E568:F568"/>
    <mergeCell ref="E567:F567"/>
    <mergeCell ref="E570:F570"/>
    <mergeCell ref="E571:F571"/>
    <mergeCell ref="E531:F531"/>
    <mergeCell ref="E532:F532"/>
    <mergeCell ref="E534:F534"/>
    <mergeCell ref="E542:F542"/>
    <mergeCell ref="E533:F533"/>
    <mergeCell ref="E518:F518"/>
    <mergeCell ref="E521:F521"/>
    <mergeCell ref="E498:F498"/>
    <mergeCell ref="E500:F500"/>
    <mergeCell ref="E502:F502"/>
    <mergeCell ref="E503:F503"/>
    <mergeCell ref="E515:F515"/>
    <mergeCell ref="E509:F509"/>
    <mergeCell ref="E506:F506"/>
    <mergeCell ref="E497:F497"/>
    <mergeCell ref="E494:F494"/>
    <mergeCell ref="E495:F495"/>
    <mergeCell ref="E517:F517"/>
    <mergeCell ref="E484:F484"/>
    <mergeCell ref="E490:F490"/>
    <mergeCell ref="E491:F491"/>
    <mergeCell ref="E496:F496"/>
    <mergeCell ref="E471:F471"/>
    <mergeCell ref="E488:F488"/>
    <mergeCell ref="E485:F485"/>
    <mergeCell ref="E478:F478"/>
    <mergeCell ref="E486:F486"/>
    <mergeCell ref="E480:F480"/>
    <mergeCell ref="E482:F482"/>
    <mergeCell ref="E475:F475"/>
    <mergeCell ref="E477:F477"/>
    <mergeCell ref="E479:F479"/>
    <mergeCell ref="E454:F454"/>
    <mergeCell ref="E455:F455"/>
    <mergeCell ref="E457:F457"/>
    <mergeCell ref="E460:F460"/>
    <mergeCell ref="E456:F456"/>
    <mergeCell ref="E459:F459"/>
    <mergeCell ref="E458:F458"/>
    <mergeCell ref="E449:F449"/>
    <mergeCell ref="E450:F450"/>
    <mergeCell ref="E453:F453"/>
    <mergeCell ref="E448:F448"/>
    <mergeCell ref="E451:F451"/>
    <mergeCell ref="E419:F419"/>
    <mergeCell ref="E423:F423"/>
    <mergeCell ref="E446:F446"/>
    <mergeCell ref="E432:F432"/>
    <mergeCell ref="E433:F433"/>
    <mergeCell ref="E436:F436"/>
    <mergeCell ref="E439:F439"/>
    <mergeCell ref="E441:F441"/>
    <mergeCell ref="E445:F445"/>
    <mergeCell ref="E435:F435"/>
    <mergeCell ref="E420:F420"/>
    <mergeCell ref="E429:F429"/>
    <mergeCell ref="E427:F427"/>
    <mergeCell ref="E426:F426"/>
    <mergeCell ref="E428:F428"/>
    <mergeCell ref="E425:F425"/>
    <mergeCell ref="E424:F424"/>
    <mergeCell ref="E422:F422"/>
    <mergeCell ref="E408:F408"/>
    <mergeCell ref="E407:F407"/>
    <mergeCell ref="E417:F417"/>
    <mergeCell ref="E418:F418"/>
    <mergeCell ref="E416:F416"/>
    <mergeCell ref="E410:F410"/>
    <mergeCell ref="E414:F414"/>
    <mergeCell ref="E409:F409"/>
    <mergeCell ref="E411:F411"/>
    <mergeCell ref="E415:F415"/>
    <mergeCell ref="E404:F404"/>
    <mergeCell ref="E405:F405"/>
    <mergeCell ref="E403:F403"/>
    <mergeCell ref="E400:F400"/>
    <mergeCell ref="E381:F381"/>
    <mergeCell ref="E379:F379"/>
    <mergeCell ref="E382:F382"/>
    <mergeCell ref="E384:F384"/>
    <mergeCell ref="E366:F366"/>
    <mergeCell ref="E371:F371"/>
    <mergeCell ref="E376:F376"/>
    <mergeCell ref="E380:F380"/>
    <mergeCell ref="E378:F378"/>
    <mergeCell ref="E373:F373"/>
    <mergeCell ref="E374:F374"/>
    <mergeCell ref="E367:F367"/>
    <mergeCell ref="E369:F369"/>
    <mergeCell ref="E370:F370"/>
    <mergeCell ref="E361:F361"/>
    <mergeCell ref="E358:F358"/>
    <mergeCell ref="E365:F365"/>
    <mergeCell ref="E364:F364"/>
    <mergeCell ref="E343:F343"/>
    <mergeCell ref="E353:F353"/>
    <mergeCell ref="E354:F354"/>
    <mergeCell ref="E355:F355"/>
    <mergeCell ref="E352:F352"/>
    <mergeCell ref="E347:F347"/>
    <mergeCell ref="E345:F345"/>
    <mergeCell ref="E351:F351"/>
    <mergeCell ref="E344:F344"/>
    <mergeCell ref="E350:F350"/>
    <mergeCell ref="E338:F338"/>
    <mergeCell ref="E339:F339"/>
    <mergeCell ref="E340:F340"/>
    <mergeCell ref="E341:F341"/>
    <mergeCell ref="E327:F327"/>
    <mergeCell ref="E330:F330"/>
    <mergeCell ref="E337:F337"/>
    <mergeCell ref="E335:F335"/>
    <mergeCell ref="E336:F336"/>
    <mergeCell ref="E334:F334"/>
    <mergeCell ref="E304:F304"/>
    <mergeCell ref="E312:F312"/>
    <mergeCell ref="E311:F311"/>
    <mergeCell ref="E324:F324"/>
    <mergeCell ref="E306:F306"/>
    <mergeCell ref="E307:F307"/>
    <mergeCell ref="E309:F309"/>
    <mergeCell ref="E308:F308"/>
    <mergeCell ref="E291:F291"/>
    <mergeCell ref="E292:F292"/>
    <mergeCell ref="E293:F293"/>
    <mergeCell ref="E297:F297"/>
    <mergeCell ref="E295:F295"/>
    <mergeCell ref="E280:F280"/>
    <mergeCell ref="E275:F275"/>
    <mergeCell ref="E274:F274"/>
    <mergeCell ref="E273:F273"/>
    <mergeCell ref="E254:F254"/>
    <mergeCell ref="E255:F255"/>
    <mergeCell ref="E256:F256"/>
    <mergeCell ref="E252:F252"/>
    <mergeCell ref="E253:F253"/>
    <mergeCell ref="E209:F209"/>
    <mergeCell ref="E208:F208"/>
    <mergeCell ref="E237:F237"/>
    <mergeCell ref="E241:F241"/>
    <mergeCell ref="E202:F202"/>
    <mergeCell ref="E203:F203"/>
    <mergeCell ref="E204:F204"/>
    <mergeCell ref="E227:F227"/>
    <mergeCell ref="E216:F216"/>
    <mergeCell ref="E222:F222"/>
    <mergeCell ref="E205:F205"/>
    <mergeCell ref="E207:F207"/>
    <mergeCell ref="E211:F211"/>
    <mergeCell ref="E212:F212"/>
    <mergeCell ref="E201:F201"/>
    <mergeCell ref="E199:F199"/>
    <mergeCell ref="E195:F195"/>
    <mergeCell ref="E197:F197"/>
    <mergeCell ref="E198:F198"/>
    <mergeCell ref="E177:F177"/>
    <mergeCell ref="E180:F180"/>
    <mergeCell ref="E181:F181"/>
    <mergeCell ref="E182:F182"/>
    <mergeCell ref="E178:F178"/>
    <mergeCell ref="E184:F184"/>
    <mergeCell ref="E179:F179"/>
    <mergeCell ref="E192:F192"/>
    <mergeCell ref="E183:F183"/>
    <mergeCell ref="E186:F186"/>
    <mergeCell ref="E187:F187"/>
    <mergeCell ref="E188:F188"/>
    <mergeCell ref="E171:F171"/>
    <mergeCell ref="E172:F172"/>
    <mergeCell ref="E175:F175"/>
    <mergeCell ref="E176:F176"/>
    <mergeCell ref="E174:F174"/>
    <mergeCell ref="E173:F173"/>
    <mergeCell ref="E146:F146"/>
    <mergeCell ref="E148:F148"/>
    <mergeCell ref="E151:F151"/>
    <mergeCell ref="E157:F157"/>
    <mergeCell ref="E153:F153"/>
    <mergeCell ref="E154:F154"/>
    <mergeCell ref="E155:F155"/>
    <mergeCell ref="E147:F147"/>
    <mergeCell ref="E144:F144"/>
    <mergeCell ref="E145:F145"/>
    <mergeCell ref="E121:F121"/>
    <mergeCell ref="E123:F123"/>
    <mergeCell ref="E126:F126"/>
    <mergeCell ref="E128:F128"/>
    <mergeCell ref="E125:F125"/>
    <mergeCell ref="E136:F136"/>
    <mergeCell ref="E130:F130"/>
    <mergeCell ref="E122:F122"/>
    <mergeCell ref="E119:F119"/>
    <mergeCell ref="E120:F120"/>
    <mergeCell ref="E98:F98"/>
    <mergeCell ref="E99:F99"/>
    <mergeCell ref="E101:F101"/>
    <mergeCell ref="E103:F103"/>
    <mergeCell ref="E108:F108"/>
    <mergeCell ref="E106:F106"/>
    <mergeCell ref="E53:F53"/>
    <mergeCell ref="E49:F49"/>
    <mergeCell ref="E73:F73"/>
    <mergeCell ref="E79:F79"/>
    <mergeCell ref="E33:F33"/>
    <mergeCell ref="E34:F34"/>
    <mergeCell ref="E35:F35"/>
    <mergeCell ref="E39:F39"/>
    <mergeCell ref="E38:F38"/>
    <mergeCell ref="E27:F27"/>
    <mergeCell ref="E28:F28"/>
    <mergeCell ref="E29:F29"/>
    <mergeCell ref="E30:F30"/>
    <mergeCell ref="E92:F92"/>
    <mergeCell ref="E4358:F4358"/>
    <mergeCell ref="E5058:F5058"/>
    <mergeCell ref="E5059:F5059"/>
    <mergeCell ref="E5053:F5053"/>
    <mergeCell ref="E94:F94"/>
    <mergeCell ref="E97:F97"/>
    <mergeCell ref="E5045:F5045"/>
    <mergeCell ref="E4673:F4673"/>
    <mergeCell ref="E4976:F4976"/>
    <mergeCell ref="E4820:F4820"/>
    <mergeCell ref="E4799:F4799"/>
    <mergeCell ref="E4968:F4968"/>
    <mergeCell ref="E4955:F4955"/>
    <mergeCell ref="E4960:F4960"/>
    <mergeCell ref="E4959:F4959"/>
    <mergeCell ref="E4961:F4961"/>
    <mergeCell ref="E4966:F4966"/>
    <mergeCell ref="E4822:F4822"/>
    <mergeCell ref="E4831:F4831"/>
    <mergeCell ref="E4425:F4425"/>
    <mergeCell ref="E4515:F4515"/>
    <mergeCell ref="E4544:F4544"/>
    <mergeCell ref="E4540:F4540"/>
    <mergeCell ref="E4542:F4542"/>
    <mergeCell ref="E4426:F4426"/>
    <mergeCell ref="E4491:F4491"/>
    <mergeCell ref="E4509:F4509"/>
    <mergeCell ref="E4533:F4533"/>
    <mergeCell ref="E4528:F4528"/>
    <mergeCell ref="E4424:F4424"/>
    <mergeCell ref="E4421:F4421"/>
    <mergeCell ref="E4423:F4423"/>
    <mergeCell ref="E4277:F4277"/>
    <mergeCell ref="E4388:F4388"/>
    <mergeCell ref="E4363:F4363"/>
    <mergeCell ref="E4370:F4370"/>
    <mergeCell ref="E4375:F4375"/>
    <mergeCell ref="E4368:F4368"/>
    <mergeCell ref="E4367:F4367"/>
    <mergeCell ref="E4259:F4259"/>
    <mergeCell ref="E4234:F4234"/>
    <mergeCell ref="E4235:F4235"/>
    <mergeCell ref="E4236:F4236"/>
    <mergeCell ref="E4243:F4243"/>
    <mergeCell ref="E4237:F4237"/>
    <mergeCell ref="E4238:F4238"/>
    <mergeCell ref="E4239:F4239"/>
    <mergeCell ref="E4240:F4240"/>
    <mergeCell ref="E4241:F4241"/>
    <mergeCell ref="E2295:F2295"/>
    <mergeCell ref="E2298:F2298"/>
    <mergeCell ref="E2299:F2299"/>
    <mergeCell ref="E3734:F3734"/>
    <mergeCell ref="E3715:F3715"/>
    <mergeCell ref="E3717:F3717"/>
    <mergeCell ref="E3671:F3671"/>
    <mergeCell ref="E3673:F3673"/>
    <mergeCell ref="E3674:F3674"/>
    <mergeCell ref="E3711:F3711"/>
    <mergeCell ref="E2889:F2889"/>
    <mergeCell ref="E2864:F2864"/>
    <mergeCell ref="E2322:F2322"/>
    <mergeCell ref="E2307:F2307"/>
    <mergeCell ref="E2310:F2310"/>
    <mergeCell ref="E2311:F2311"/>
    <mergeCell ref="E2319:F2319"/>
    <mergeCell ref="E2317:F2317"/>
    <mergeCell ref="E2318:F2318"/>
    <mergeCell ref="E2315:F2315"/>
    <mergeCell ref="E1547:F1547"/>
    <mergeCell ref="E1545:F1545"/>
    <mergeCell ref="E1541:F1541"/>
    <mergeCell ref="E1626:F1626"/>
    <mergeCell ref="E1557:F1557"/>
    <mergeCell ref="E1544:F1544"/>
    <mergeCell ref="E1548:F1548"/>
    <mergeCell ref="E1549:F1549"/>
    <mergeCell ref="E1554:F1554"/>
    <mergeCell ref="E1550:F1550"/>
    <mergeCell ref="E772:F772"/>
    <mergeCell ref="E1412:F1412"/>
    <mergeCell ref="E1413:F1413"/>
    <mergeCell ref="E1057:F1057"/>
    <mergeCell ref="E1058:F1058"/>
    <mergeCell ref="E1059:F1059"/>
    <mergeCell ref="E1355:F1355"/>
    <mergeCell ref="E1359:F1359"/>
    <mergeCell ref="E1060:F1060"/>
    <mergeCell ref="E1092:F1092"/>
    <mergeCell ref="E14:F14"/>
    <mergeCell ref="E15:F15"/>
    <mergeCell ref="E16:F16"/>
    <mergeCell ref="E25:F25"/>
    <mergeCell ref="E19:F19"/>
    <mergeCell ref="E18:F18"/>
    <mergeCell ref="E21:F21"/>
    <mergeCell ref="E22:F22"/>
    <mergeCell ref="E24:F24"/>
    <mergeCell ref="E20:F20"/>
    <mergeCell ref="E10:F10"/>
    <mergeCell ref="E11:F11"/>
    <mergeCell ref="E12:F12"/>
    <mergeCell ref="E13:F13"/>
    <mergeCell ref="E837:F837"/>
    <mergeCell ref="E1376:F1376"/>
    <mergeCell ref="E1381:F1381"/>
    <mergeCell ref="E774:F774"/>
    <mergeCell ref="E776:F776"/>
    <mergeCell ref="E777:F777"/>
    <mergeCell ref="E778:F778"/>
    <mergeCell ref="E1094:F1094"/>
    <mergeCell ref="E804:F804"/>
    <mergeCell ref="E807:F807"/>
    <mergeCell ref="E32:F32"/>
    <mergeCell ref="E31:F31"/>
    <mergeCell ref="E1028:F1028"/>
    <mergeCell ref="E135:F135"/>
    <mergeCell ref="E152:F152"/>
    <mergeCell ref="E168:F168"/>
    <mergeCell ref="E160:F160"/>
    <mergeCell ref="E165:F165"/>
    <mergeCell ref="E167:F167"/>
    <mergeCell ref="E170:F170"/>
    <mergeCell ref="E1932:F1932"/>
    <mergeCell ref="E1650:F1650"/>
    <mergeCell ref="E1658:F1658"/>
    <mergeCell ref="E1662:F1662"/>
    <mergeCell ref="E1667:F1667"/>
    <mergeCell ref="E1677:F1677"/>
    <mergeCell ref="E1679:F1679"/>
    <mergeCell ref="E1682:F1682"/>
    <mergeCell ref="E1652:F1652"/>
    <mergeCell ref="E1883:F1883"/>
    <mergeCell ref="E2243:F2243"/>
    <mergeCell ref="E2245:F2245"/>
    <mergeCell ref="E2287:F2287"/>
    <mergeCell ref="E2260:F2260"/>
    <mergeCell ref="E2262:F2262"/>
    <mergeCell ref="E2266:F2266"/>
    <mergeCell ref="E2271:F2271"/>
    <mergeCell ref="E2276:F2276"/>
    <mergeCell ref="E2261:F2261"/>
    <mergeCell ref="E2250:F2250"/>
    <mergeCell ref="E2297:F2297"/>
    <mergeCell ref="E2301:F2301"/>
    <mergeCell ref="E2861:F2861"/>
    <mergeCell ref="E2857:F2857"/>
    <mergeCell ref="E2852:F2852"/>
    <mergeCell ref="E2847:F2847"/>
    <mergeCell ref="E2848:F2848"/>
    <mergeCell ref="E2849:F2849"/>
    <mergeCell ref="E2851:F2851"/>
    <mergeCell ref="E2321:F2321"/>
    <mergeCell ref="E3561:F3561"/>
    <mergeCell ref="E2964:F2964"/>
    <mergeCell ref="E2966:F2966"/>
    <mergeCell ref="E2967:F2967"/>
    <mergeCell ref="E2968:F2968"/>
    <mergeCell ref="E2965:F2965"/>
    <mergeCell ref="E2972:F2972"/>
    <mergeCell ref="E2974:F2974"/>
    <mergeCell ref="E2973:F2973"/>
    <mergeCell ref="E2976:F2976"/>
    <mergeCell ref="E3759:F3759"/>
    <mergeCell ref="E3050:F3050"/>
    <mergeCell ref="E3712:F3712"/>
    <mergeCell ref="E3676:F3676"/>
    <mergeCell ref="E3680:F3680"/>
    <mergeCell ref="E3559:F3559"/>
    <mergeCell ref="E3564:F3564"/>
    <mergeCell ref="E3566:F3566"/>
    <mergeCell ref="E3560:F3560"/>
    <mergeCell ref="E3563:F3563"/>
    <mergeCell ref="E3753:F3753"/>
    <mergeCell ref="E3758:F3758"/>
    <mergeCell ref="E3754:F3754"/>
    <mergeCell ref="E3755:F3755"/>
    <mergeCell ref="E3756:F3756"/>
    <mergeCell ref="E3757:F3757"/>
    <mergeCell ref="E4203:F4203"/>
    <mergeCell ref="E4083:F4083"/>
    <mergeCell ref="E4087:F4087"/>
    <mergeCell ref="E3752:F3752"/>
    <mergeCell ref="E3761:F3761"/>
    <mergeCell ref="E4033:F4033"/>
    <mergeCell ref="E4041:F4041"/>
    <mergeCell ref="E3923:F3923"/>
    <mergeCell ref="E3926:F3926"/>
    <mergeCell ref="E3920:F3920"/>
    <mergeCell ref="E4529:F4529"/>
    <mergeCell ref="E4531:F4531"/>
    <mergeCell ref="E4559:F4559"/>
    <mergeCell ref="E4547:F4547"/>
    <mergeCell ref="E4548:F4548"/>
    <mergeCell ref="E4552:F4552"/>
    <mergeCell ref="E4549:F4549"/>
    <mergeCell ref="E4551:F4551"/>
    <mergeCell ref="E4550:F4550"/>
    <mergeCell ref="E4534:F4534"/>
    <mergeCell ref="E9:F9"/>
    <mergeCell ref="E680:F680"/>
    <mergeCell ref="E653:F653"/>
    <mergeCell ref="E627:F627"/>
    <mergeCell ref="E585:F585"/>
    <mergeCell ref="E664:F664"/>
    <mergeCell ref="E659:F659"/>
    <mergeCell ref="E649:F649"/>
    <mergeCell ref="E655:F655"/>
    <mergeCell ref="E658:F658"/>
    <mergeCell ref="E836:F836"/>
    <mergeCell ref="E811:F811"/>
    <mergeCell ref="E784:F784"/>
    <mergeCell ref="E738:F738"/>
    <mergeCell ref="E812:F812"/>
    <mergeCell ref="E810:F810"/>
    <mergeCell ref="E805:F805"/>
    <mergeCell ref="E792:F792"/>
    <mergeCell ref="E795:F795"/>
    <mergeCell ref="E796:F796"/>
    <mergeCell ref="E1645:F1645"/>
    <mergeCell ref="E1646:F1646"/>
    <mergeCell ref="E1647:F1647"/>
    <mergeCell ref="E1512:F1512"/>
    <mergeCell ref="E1551:F1551"/>
    <mergeCell ref="E1531:F1531"/>
    <mergeCell ref="E1528:F1528"/>
    <mergeCell ref="E1529:F1529"/>
    <mergeCell ref="E1530:F1530"/>
    <mergeCell ref="E1543:F1543"/>
    <mergeCell ref="E2320:F2320"/>
    <mergeCell ref="E1651:F1651"/>
    <mergeCell ref="E2309:F2309"/>
    <mergeCell ref="E2296:F2296"/>
    <mergeCell ref="E2302:F2302"/>
    <mergeCell ref="E1678:F1678"/>
    <mergeCell ref="E1684:F1684"/>
    <mergeCell ref="E1688:F1688"/>
    <mergeCell ref="E1887:F1887"/>
    <mergeCell ref="E1888:F1888"/>
    <mergeCell ref="E2850:F2850"/>
    <mergeCell ref="E2862:F2862"/>
    <mergeCell ref="E2871:F2871"/>
    <mergeCell ref="E2875:F2875"/>
    <mergeCell ref="E2863:F2863"/>
    <mergeCell ref="E2868:F2868"/>
    <mergeCell ref="E2869:F2869"/>
    <mergeCell ref="E2872:F2872"/>
    <mergeCell ref="E2856:F2856"/>
    <mergeCell ref="E2858:F2858"/>
    <mergeCell ref="E2795:F2795"/>
    <mergeCell ref="E2793:F2793"/>
    <mergeCell ref="E2842:F2842"/>
    <mergeCell ref="E2840:F2840"/>
    <mergeCell ref="E2805:F2805"/>
    <mergeCell ref="E2796:F2796"/>
    <mergeCell ref="E2797:F2797"/>
    <mergeCell ref="E2798:F2798"/>
    <mergeCell ref="E2800:F2800"/>
    <mergeCell ref="E2799:F2799"/>
    <mergeCell ref="E3512:F3512"/>
    <mergeCell ref="E3568:F3568"/>
    <mergeCell ref="E3513:F3513"/>
    <mergeCell ref="E3519:F3519"/>
    <mergeCell ref="E3523:F3523"/>
    <mergeCell ref="E3528:F3528"/>
    <mergeCell ref="E3550:F3550"/>
    <mergeCell ref="E3551:F3551"/>
    <mergeCell ref="E3556:F3556"/>
    <mergeCell ref="E3526:F3526"/>
    <mergeCell ref="E3548:F3548"/>
    <mergeCell ref="E3547:F3547"/>
    <mergeCell ref="E4467:F4467"/>
    <mergeCell ref="E3742:F3742"/>
    <mergeCell ref="E3737:F3737"/>
    <mergeCell ref="E3719:F3719"/>
    <mergeCell ref="E3723:F3723"/>
    <mergeCell ref="E3728:F3728"/>
    <mergeCell ref="E3735:F3735"/>
    <mergeCell ref="E3922:F3922"/>
    <mergeCell ref="E36:F36"/>
    <mergeCell ref="E57:F57"/>
    <mergeCell ref="E61:F61"/>
    <mergeCell ref="E51:F51"/>
    <mergeCell ref="E44:F44"/>
    <mergeCell ref="E54:F54"/>
    <mergeCell ref="E55:F55"/>
    <mergeCell ref="E56:F56"/>
    <mergeCell ref="E45:F45"/>
    <mergeCell ref="E41:F41"/>
    <mergeCell ref="E4603:F4603"/>
    <mergeCell ref="E80:F80"/>
    <mergeCell ref="E86:F86"/>
    <mergeCell ref="E4347:F4347"/>
    <mergeCell ref="E4280:F4280"/>
    <mergeCell ref="E4279:F4279"/>
    <mergeCell ref="E4034:F4034"/>
    <mergeCell ref="E4040:F4040"/>
    <mergeCell ref="E4312:F4312"/>
    <mergeCell ref="E4035:F4035"/>
    <mergeCell ref="E72:F72"/>
    <mergeCell ref="E68:F68"/>
    <mergeCell ref="E63:F63"/>
    <mergeCell ref="E4532:F4532"/>
    <mergeCell ref="E4530:F4530"/>
    <mergeCell ref="E78:F78"/>
    <mergeCell ref="E4066:F4066"/>
    <mergeCell ref="E4071:F4071"/>
    <mergeCell ref="E4076:F4076"/>
    <mergeCell ref="E4059:F4059"/>
    <mergeCell ref="E76:F76"/>
    <mergeCell ref="E4447:F4447"/>
    <mergeCell ref="E4422:F4422"/>
    <mergeCell ref="E74:F74"/>
    <mergeCell ref="E75:F75"/>
    <mergeCell ref="E95:F95"/>
    <mergeCell ref="E87:F87"/>
    <mergeCell ref="E82:F82"/>
    <mergeCell ref="E77:F77"/>
    <mergeCell ref="E4060:F4060"/>
    <mergeCell ref="E4727:F4727"/>
    <mergeCell ref="E4710:F4710"/>
    <mergeCell ref="E4726:F4726"/>
    <mergeCell ref="E4649:F4649"/>
    <mergeCell ref="E4685:F4685"/>
    <mergeCell ref="E4686:F4686"/>
    <mergeCell ref="E4712:F4712"/>
    <mergeCell ref="E4676:F4676"/>
    <mergeCell ref="E4652:F4652"/>
    <mergeCell ref="E4653:F4653"/>
    <mergeCell ref="E26:F26"/>
    <mergeCell ref="E17:F17"/>
    <mergeCell ref="E52:F52"/>
    <mergeCell ref="E47:F47"/>
    <mergeCell ref="E42:F42"/>
    <mergeCell ref="E37:F37"/>
    <mergeCell ref="E40:F40"/>
    <mergeCell ref="E43:F43"/>
    <mergeCell ref="E46:F46"/>
    <mergeCell ref="E48:F48"/>
    <mergeCell ref="E58:F58"/>
    <mergeCell ref="E62:F62"/>
    <mergeCell ref="E70:F70"/>
    <mergeCell ref="E71:F71"/>
    <mergeCell ref="E66:F66"/>
    <mergeCell ref="E64:F64"/>
    <mergeCell ref="E65:F65"/>
    <mergeCell ref="E60:F60"/>
    <mergeCell ref="E69:F69"/>
    <mergeCell ref="E59:F59"/>
    <mergeCell ref="E93:F93"/>
    <mergeCell ref="E81:F81"/>
    <mergeCell ref="E83:F83"/>
    <mergeCell ref="E117:F117"/>
    <mergeCell ref="E112:F112"/>
    <mergeCell ref="E105:F105"/>
    <mergeCell ref="E100:F100"/>
    <mergeCell ref="E104:F104"/>
    <mergeCell ref="E109:F109"/>
    <mergeCell ref="E115:F115"/>
    <mergeCell ref="E85:F85"/>
    <mergeCell ref="E84:F84"/>
    <mergeCell ref="E127:F127"/>
    <mergeCell ref="E133:F133"/>
    <mergeCell ref="E88:F88"/>
    <mergeCell ref="E89:F89"/>
    <mergeCell ref="E96:F96"/>
    <mergeCell ref="E102:F102"/>
    <mergeCell ref="E111:F111"/>
    <mergeCell ref="E118:F118"/>
    <mergeCell ref="E140:F140"/>
    <mergeCell ref="E131:F131"/>
    <mergeCell ref="E139:F139"/>
    <mergeCell ref="E132:F132"/>
    <mergeCell ref="E138:F138"/>
    <mergeCell ref="E134:F134"/>
    <mergeCell ref="E137:F137"/>
    <mergeCell ref="E156:F156"/>
    <mergeCell ref="E161:F161"/>
    <mergeCell ref="E166:F166"/>
    <mergeCell ref="E158:F158"/>
    <mergeCell ref="E159:F159"/>
    <mergeCell ref="E163:F163"/>
    <mergeCell ref="E164:F164"/>
    <mergeCell ref="E162:F162"/>
    <mergeCell ref="E213:F213"/>
    <mergeCell ref="E214:F214"/>
    <mergeCell ref="E215:F215"/>
    <mergeCell ref="E217:F217"/>
    <mergeCell ref="E257:F257"/>
    <mergeCell ref="E229:F229"/>
    <mergeCell ref="E223:F223"/>
    <mergeCell ref="E218:F218"/>
    <mergeCell ref="E219:F219"/>
    <mergeCell ref="E220:F220"/>
    <mergeCell ref="E225:F225"/>
    <mergeCell ref="E228:F228"/>
    <mergeCell ref="E243:F243"/>
    <mergeCell ref="E251:F251"/>
    <mergeCell ref="E247:F247"/>
    <mergeCell ref="E242:F242"/>
    <mergeCell ref="E244:F244"/>
    <mergeCell ref="E250:F250"/>
    <mergeCell ref="E245:F245"/>
    <mergeCell ref="E248:F248"/>
    <mergeCell ref="E249:F249"/>
    <mergeCell ref="E288:F288"/>
    <mergeCell ref="E290:F290"/>
    <mergeCell ref="E258:F258"/>
    <mergeCell ref="E261:F261"/>
    <mergeCell ref="E271:F271"/>
    <mergeCell ref="E269:F269"/>
    <mergeCell ref="E267:F267"/>
    <mergeCell ref="E272:F272"/>
    <mergeCell ref="E277:F277"/>
    <mergeCell ref="E278:F278"/>
    <mergeCell ref="E375:F375"/>
    <mergeCell ref="E357:F357"/>
    <mergeCell ref="E284:F284"/>
    <mergeCell ref="E279:F279"/>
    <mergeCell ref="E294:F294"/>
    <mergeCell ref="E281:F281"/>
    <mergeCell ref="E283:F283"/>
    <mergeCell ref="E285:F285"/>
    <mergeCell ref="E286:F286"/>
    <mergeCell ref="E287:F287"/>
    <mergeCell ref="E346:F346"/>
    <mergeCell ref="E348:F348"/>
    <mergeCell ref="E349:F349"/>
    <mergeCell ref="E372:F372"/>
    <mergeCell ref="E368:F368"/>
    <mergeCell ref="E362:F362"/>
    <mergeCell ref="E363:F363"/>
    <mergeCell ref="E356:F356"/>
    <mergeCell ref="E359:F359"/>
    <mergeCell ref="E360:F360"/>
    <mergeCell ref="E388:F388"/>
    <mergeCell ref="E383:F383"/>
    <mergeCell ref="E391:F391"/>
    <mergeCell ref="E393:F393"/>
    <mergeCell ref="E390:F390"/>
    <mergeCell ref="E392:F392"/>
    <mergeCell ref="E389:F389"/>
    <mergeCell ref="E387:F387"/>
    <mergeCell ref="E386:F386"/>
    <mergeCell ref="E385:F385"/>
    <mergeCell ref="E489:F489"/>
    <mergeCell ref="E469:F469"/>
    <mergeCell ref="E465:F465"/>
    <mergeCell ref="E462:F462"/>
    <mergeCell ref="E463:F463"/>
    <mergeCell ref="E466:F466"/>
    <mergeCell ref="E464:F464"/>
    <mergeCell ref="E470:F470"/>
    <mergeCell ref="E473:F473"/>
    <mergeCell ref="E474:F474"/>
    <mergeCell ref="E522:F522"/>
    <mergeCell ref="E528:F528"/>
    <mergeCell ref="E511:F511"/>
    <mergeCell ref="E468:F468"/>
    <mergeCell ref="E493:F493"/>
    <mergeCell ref="E487:F487"/>
    <mergeCell ref="E483:F483"/>
    <mergeCell ref="E476:F476"/>
    <mergeCell ref="E481:F481"/>
    <mergeCell ref="E472:F472"/>
    <mergeCell ref="E527:F527"/>
    <mergeCell ref="E523:F523"/>
    <mergeCell ref="E525:F525"/>
    <mergeCell ref="E526:F526"/>
    <mergeCell ref="E553:F553"/>
    <mergeCell ref="E548:F548"/>
    <mergeCell ref="E543:F543"/>
    <mergeCell ref="E539:F539"/>
    <mergeCell ref="E545:F545"/>
    <mergeCell ref="E550:F550"/>
    <mergeCell ref="E544:F544"/>
    <mergeCell ref="E549:F549"/>
    <mergeCell ref="E551:F551"/>
    <mergeCell ref="E561:F561"/>
    <mergeCell ref="E581:F581"/>
    <mergeCell ref="E588:F588"/>
    <mergeCell ref="E597:F597"/>
    <mergeCell ref="E580:F580"/>
    <mergeCell ref="E569:F569"/>
    <mergeCell ref="E573:F573"/>
    <mergeCell ref="E562:F562"/>
    <mergeCell ref="E563:F563"/>
    <mergeCell ref="E574:F574"/>
    <mergeCell ref="E646:F646"/>
    <mergeCell ref="E641:F641"/>
    <mergeCell ref="E642:F642"/>
    <mergeCell ref="E602:F602"/>
    <mergeCell ref="E604:F604"/>
    <mergeCell ref="E606:F606"/>
    <mergeCell ref="E607:F607"/>
    <mergeCell ref="E603:F603"/>
    <mergeCell ref="E613:F613"/>
    <mergeCell ref="E614:F614"/>
    <mergeCell ref="E639:F639"/>
    <mergeCell ref="E640:F640"/>
    <mergeCell ref="E644:F644"/>
    <mergeCell ref="E645:F645"/>
    <mergeCell ref="E689:F689"/>
    <mergeCell ref="E669:F669"/>
    <mergeCell ref="E661:F661"/>
    <mergeCell ref="E662:F662"/>
    <mergeCell ref="E663:F663"/>
    <mergeCell ref="E665:F665"/>
    <mergeCell ref="E667:F667"/>
    <mergeCell ref="E668:F668"/>
    <mergeCell ref="E670:F670"/>
    <mergeCell ref="E672:F672"/>
    <mergeCell ref="E712:F712"/>
    <mergeCell ref="E713:F713"/>
    <mergeCell ref="E732:F732"/>
    <mergeCell ref="E727:F727"/>
    <mergeCell ref="E728:F728"/>
    <mergeCell ref="E715:F715"/>
    <mergeCell ref="E725:F725"/>
    <mergeCell ref="E726:F726"/>
    <mergeCell ref="E729:F729"/>
    <mergeCell ref="E718:F718"/>
    <mergeCell ref="E733:F733"/>
    <mergeCell ref="E714:F714"/>
    <mergeCell ref="E717:F717"/>
    <mergeCell ref="E716:F716"/>
    <mergeCell ref="E724:F724"/>
    <mergeCell ref="E731:F731"/>
    <mergeCell ref="E719:F719"/>
    <mergeCell ref="E720:F720"/>
    <mergeCell ref="E721:F721"/>
    <mergeCell ref="E723:F723"/>
    <mergeCell ref="E734:F734"/>
    <mergeCell ref="E735:F735"/>
    <mergeCell ref="E730:F730"/>
    <mergeCell ref="E789:F789"/>
    <mergeCell ref="E736:F736"/>
    <mergeCell ref="E745:F745"/>
    <mergeCell ref="E770:F770"/>
    <mergeCell ref="E771:F771"/>
    <mergeCell ref="E779:F779"/>
    <mergeCell ref="E764:F764"/>
    <mergeCell ref="E824:F824"/>
    <mergeCell ref="E818:F818"/>
    <mergeCell ref="E813:F813"/>
    <mergeCell ref="E814:F814"/>
    <mergeCell ref="E821:F821"/>
    <mergeCell ref="E819:F819"/>
    <mergeCell ref="E820:F820"/>
    <mergeCell ref="E823:F823"/>
    <mergeCell ref="E822:F822"/>
    <mergeCell ref="E816:F816"/>
    <mergeCell ref="E867:F867"/>
    <mergeCell ref="E868:F868"/>
    <mergeCell ref="E887:F887"/>
    <mergeCell ref="E890:F890"/>
    <mergeCell ref="E871:F871"/>
    <mergeCell ref="E873:F873"/>
    <mergeCell ref="E874:F874"/>
    <mergeCell ref="E880:F880"/>
    <mergeCell ref="E881:F881"/>
    <mergeCell ref="E876:F876"/>
    <mergeCell ref="E1001:F1001"/>
    <mergeCell ref="E997:F997"/>
    <mergeCell ref="E998:F998"/>
    <mergeCell ref="E903:F903"/>
    <mergeCell ref="E904:F904"/>
    <mergeCell ref="E919:F919"/>
    <mergeCell ref="E906:F906"/>
    <mergeCell ref="E911:F911"/>
    <mergeCell ref="E912:F912"/>
    <mergeCell ref="E913:F913"/>
    <mergeCell ref="E909:F909"/>
    <mergeCell ref="E916:F916"/>
    <mergeCell ref="E1056:F1056"/>
    <mergeCell ref="E1034:F1034"/>
    <mergeCell ref="E1043:F1043"/>
    <mergeCell ref="E1041:F1041"/>
    <mergeCell ref="E1042:F1042"/>
    <mergeCell ref="E1044:F1044"/>
    <mergeCell ref="E1055:F1055"/>
    <mergeCell ref="E995:F995"/>
    <mergeCell ref="E1049:F1049"/>
    <mergeCell ref="E1050:F1050"/>
    <mergeCell ref="E1075:F1075"/>
    <mergeCell ref="E1089:F1089"/>
    <mergeCell ref="E1087:F1087"/>
    <mergeCell ref="E1078:F1078"/>
    <mergeCell ref="E1066:F1066"/>
    <mergeCell ref="E1074:F1074"/>
    <mergeCell ref="E1052:F1052"/>
    <mergeCell ref="E1053:F1053"/>
    <mergeCell ref="E1073:F1073"/>
    <mergeCell ref="E1091:F1091"/>
    <mergeCell ref="E1062:F1062"/>
    <mergeCell ref="E1070:F1070"/>
    <mergeCell ref="E1069:F1069"/>
    <mergeCell ref="E1063:F1063"/>
    <mergeCell ref="E1064:F1064"/>
    <mergeCell ref="E1065:F1065"/>
    <mergeCell ref="E1068:F1068"/>
    <mergeCell ref="E1067:F1067"/>
    <mergeCell ref="E1108:F1108"/>
    <mergeCell ref="E1107:F1107"/>
    <mergeCell ref="E1093:F1093"/>
    <mergeCell ref="E1082:F1082"/>
    <mergeCell ref="E1096:F1096"/>
    <mergeCell ref="E1099:F1099"/>
    <mergeCell ref="E1102:F1102"/>
    <mergeCell ref="E1104:F1104"/>
    <mergeCell ref="E1103:F1103"/>
    <mergeCell ref="E1270:F1270"/>
    <mergeCell ref="E1262:F1262"/>
    <mergeCell ref="E1264:F1264"/>
    <mergeCell ref="E1265:F1265"/>
    <mergeCell ref="E1266:F1266"/>
    <mergeCell ref="E1267:F1267"/>
    <mergeCell ref="E1269:F1269"/>
    <mergeCell ref="E1268:F1268"/>
    <mergeCell ref="E1305:F1305"/>
    <mergeCell ref="E1300:F1300"/>
    <mergeCell ref="E1301:F1301"/>
    <mergeCell ref="E1263:F1263"/>
    <mergeCell ref="E1274:F1274"/>
    <mergeCell ref="E1278:F1278"/>
    <mergeCell ref="E1279:F1279"/>
    <mergeCell ref="E1280:F1280"/>
    <mergeCell ref="E1275:F1275"/>
    <mergeCell ref="E1277:F1277"/>
    <mergeCell ref="E1332:F1332"/>
    <mergeCell ref="E1322:F1322"/>
    <mergeCell ref="E1324:F1324"/>
    <mergeCell ref="E1327:F1327"/>
    <mergeCell ref="E1271:F1271"/>
    <mergeCell ref="E1273:F1273"/>
    <mergeCell ref="E1313:F1313"/>
    <mergeCell ref="E1298:F1298"/>
    <mergeCell ref="E1290:F1290"/>
    <mergeCell ref="E1281:F1281"/>
    <mergeCell ref="E1289:F1289"/>
    <mergeCell ref="E1308:F1308"/>
    <mergeCell ref="E1307:F1307"/>
    <mergeCell ref="E1306:F1306"/>
    <mergeCell ref="E1377:F1377"/>
    <mergeCell ref="E1394:F1394"/>
    <mergeCell ref="E1389:F1389"/>
    <mergeCell ref="E1384:F1384"/>
    <mergeCell ref="E1379:F1379"/>
    <mergeCell ref="E1387:F1387"/>
    <mergeCell ref="E1393:F1393"/>
    <mergeCell ref="E1382:F1382"/>
    <mergeCell ref="E1388:F1388"/>
    <mergeCell ref="E1390:F1390"/>
    <mergeCell ref="E1449:F1449"/>
    <mergeCell ref="E1455:F1455"/>
    <mergeCell ref="E1453:F1453"/>
    <mergeCell ref="E1401:F1401"/>
    <mergeCell ref="E1424:F1424"/>
    <mergeCell ref="E1434:F1434"/>
    <mergeCell ref="E1438:F1438"/>
    <mergeCell ref="E1430:F1430"/>
    <mergeCell ref="E1431:F1431"/>
    <mergeCell ref="E1429:F1429"/>
    <mergeCell ref="E1457:F1457"/>
    <mergeCell ref="E1451:F1451"/>
    <mergeCell ref="E1464:F1464"/>
    <mergeCell ref="E1465:F1465"/>
    <mergeCell ref="E1452:F1452"/>
    <mergeCell ref="E1467:F1467"/>
    <mergeCell ref="E1458:F1458"/>
    <mergeCell ref="E1462:F1462"/>
    <mergeCell ref="E1504:F1504"/>
    <mergeCell ref="E1490:F1490"/>
    <mergeCell ref="E1497:F1497"/>
    <mergeCell ref="E1484:F1484"/>
    <mergeCell ref="E1481:F1481"/>
    <mergeCell ref="E1485:F1485"/>
    <mergeCell ref="E1486:F1486"/>
    <mergeCell ref="E1514:F1514"/>
    <mergeCell ref="E1516:F1516"/>
    <mergeCell ref="E1521:F1521"/>
    <mergeCell ref="E1505:F1505"/>
    <mergeCell ref="E1511:F1511"/>
    <mergeCell ref="E1518:F1518"/>
    <mergeCell ref="E1506:F1506"/>
    <mergeCell ref="E1507:F1507"/>
    <mergeCell ref="E1508:F1508"/>
    <mergeCell ref="E1509:F1509"/>
    <mergeCell ref="E1634:F1634"/>
    <mergeCell ref="E1631:F1631"/>
    <mergeCell ref="E1535:F1535"/>
    <mergeCell ref="E1532:F1532"/>
    <mergeCell ref="E1588:F1588"/>
    <mergeCell ref="E1581:F1581"/>
    <mergeCell ref="E1584:F1584"/>
    <mergeCell ref="E1585:F1585"/>
    <mergeCell ref="E1538:F1538"/>
    <mergeCell ref="E1608:F1608"/>
    <mergeCell ref="E1635:F1635"/>
    <mergeCell ref="E1673:F1673"/>
    <mergeCell ref="E1666:F1666"/>
    <mergeCell ref="E1661:F1661"/>
    <mergeCell ref="E1656:F1656"/>
    <mergeCell ref="E1660:F1660"/>
    <mergeCell ref="E1663:F1663"/>
    <mergeCell ref="E1664:F1664"/>
    <mergeCell ref="E1668:F1668"/>
    <mergeCell ref="E1669:F1669"/>
    <mergeCell ref="E1876:F1876"/>
    <mergeCell ref="E1886:F1886"/>
    <mergeCell ref="E1904:F1904"/>
    <mergeCell ref="E1906:F1906"/>
    <mergeCell ref="E1901:F1901"/>
    <mergeCell ref="E1903:F1903"/>
    <mergeCell ref="E1902:F1902"/>
    <mergeCell ref="E1891:F1891"/>
    <mergeCell ref="E1899:F1899"/>
    <mergeCell ref="E1897:F1897"/>
    <mergeCell ref="E1908:F1908"/>
    <mergeCell ref="E1905:F1905"/>
    <mergeCell ref="E1907:F1907"/>
    <mergeCell ref="E1918:F1918"/>
    <mergeCell ref="E1911:F1911"/>
    <mergeCell ref="E1917:F1917"/>
    <mergeCell ref="E1993:F1993"/>
    <mergeCell ref="E1994:F1994"/>
    <mergeCell ref="E1992:F1992"/>
    <mergeCell ref="E1983:F1983"/>
    <mergeCell ref="E1991:F1991"/>
    <mergeCell ref="E1984:F1984"/>
    <mergeCell ref="E1986:F1986"/>
    <mergeCell ref="E1988:F1988"/>
    <mergeCell ref="E1985:F1985"/>
    <mergeCell ref="E2002:F2002"/>
    <mergeCell ref="E1997:F1997"/>
    <mergeCell ref="E2000:F2000"/>
    <mergeCell ref="E1998:F1998"/>
    <mergeCell ref="E1999:F1999"/>
    <mergeCell ref="E2001:F2001"/>
    <mergeCell ref="E1982:F1982"/>
    <mergeCell ref="E113:F113"/>
    <mergeCell ref="E114:F114"/>
    <mergeCell ref="E116:F116"/>
    <mergeCell ref="E185:F185"/>
    <mergeCell ref="E191:F191"/>
    <mergeCell ref="E189:F189"/>
    <mergeCell ref="E221:F221"/>
    <mergeCell ref="E224:F224"/>
    <mergeCell ref="E142:F142"/>
    <mergeCell ref="E124:F124"/>
    <mergeCell ref="E107:F107"/>
    <mergeCell ref="E141:F141"/>
    <mergeCell ref="E210:F210"/>
    <mergeCell ref="E143:F143"/>
    <mergeCell ref="E149:F149"/>
    <mergeCell ref="E200:F200"/>
    <mergeCell ref="E190:F190"/>
    <mergeCell ref="E194:F194"/>
    <mergeCell ref="E196:F196"/>
    <mergeCell ref="E230:F230"/>
    <mergeCell ref="E240:F240"/>
    <mergeCell ref="E246:F246"/>
    <mergeCell ref="E236:F236"/>
    <mergeCell ref="E238:F238"/>
    <mergeCell ref="E231:F231"/>
    <mergeCell ref="E232:F232"/>
    <mergeCell ref="E233:F233"/>
    <mergeCell ref="E234:F234"/>
    <mergeCell ref="E235:F235"/>
    <mergeCell ref="E296:F296"/>
    <mergeCell ref="E302:F302"/>
    <mergeCell ref="E317:F317"/>
    <mergeCell ref="E320:F320"/>
    <mergeCell ref="E301:F301"/>
    <mergeCell ref="E300:F300"/>
    <mergeCell ref="E305:F305"/>
    <mergeCell ref="E298:F298"/>
    <mergeCell ref="E299:F299"/>
    <mergeCell ref="E303:F303"/>
    <mergeCell ref="E259:F259"/>
    <mergeCell ref="E266:F266"/>
    <mergeCell ref="E276:F276"/>
    <mergeCell ref="E282:F282"/>
    <mergeCell ref="E262:F262"/>
    <mergeCell ref="E260:F260"/>
    <mergeCell ref="E268:F268"/>
    <mergeCell ref="E263:F263"/>
    <mergeCell ref="E264:F264"/>
    <mergeCell ref="E270:F270"/>
    <mergeCell ref="E406:F406"/>
    <mergeCell ref="E413:F413"/>
    <mergeCell ref="E412:F412"/>
    <mergeCell ref="E395:F395"/>
    <mergeCell ref="E397:F397"/>
    <mergeCell ref="E398:F398"/>
    <mergeCell ref="E401:F401"/>
    <mergeCell ref="E396:F396"/>
    <mergeCell ref="E399:F399"/>
    <mergeCell ref="E402:F402"/>
    <mergeCell ref="E430:F430"/>
    <mergeCell ref="E431:F431"/>
    <mergeCell ref="E434:F434"/>
    <mergeCell ref="E452:F452"/>
    <mergeCell ref="E437:F437"/>
    <mergeCell ref="E438:F438"/>
    <mergeCell ref="E442:F442"/>
    <mergeCell ref="E443:F443"/>
    <mergeCell ref="E440:F440"/>
    <mergeCell ref="E447:F447"/>
    <mergeCell ref="E461:F461"/>
    <mergeCell ref="E507:F507"/>
    <mergeCell ref="E516:F516"/>
    <mergeCell ref="E504:F504"/>
    <mergeCell ref="E499:F499"/>
    <mergeCell ref="E514:F514"/>
    <mergeCell ref="E505:F505"/>
    <mergeCell ref="E513:F513"/>
    <mergeCell ref="E501:F501"/>
    <mergeCell ref="E508:F508"/>
    <mergeCell ref="E510:F510"/>
    <mergeCell ref="E537:F537"/>
    <mergeCell ref="E540:F540"/>
    <mergeCell ref="E538:F538"/>
    <mergeCell ref="E530:F530"/>
    <mergeCell ref="E536:F536"/>
    <mergeCell ref="E529:F529"/>
    <mergeCell ref="E524:F524"/>
    <mergeCell ref="E519:F519"/>
    <mergeCell ref="E520:F520"/>
    <mergeCell ref="E611:F611"/>
    <mergeCell ref="E612:F612"/>
    <mergeCell ref="E541:F541"/>
    <mergeCell ref="E547:F547"/>
    <mergeCell ref="E546:F546"/>
    <mergeCell ref="E559:F559"/>
    <mergeCell ref="E556:F556"/>
    <mergeCell ref="E558:F558"/>
    <mergeCell ref="E554:F554"/>
    <mergeCell ref="E552:F552"/>
    <mergeCell ref="E610:F610"/>
    <mergeCell ref="E605:F605"/>
    <mergeCell ref="E600:F600"/>
    <mergeCell ref="E608:F608"/>
    <mergeCell ref="E609:F609"/>
    <mergeCell ref="E601:F601"/>
    <mergeCell ref="E620:F620"/>
    <mergeCell ref="E622:F622"/>
    <mergeCell ref="E624:F624"/>
    <mergeCell ref="E615:F615"/>
    <mergeCell ref="E616:F616"/>
    <mergeCell ref="E621:F621"/>
    <mergeCell ref="E618:F618"/>
    <mergeCell ref="E619:F619"/>
    <mergeCell ref="E635:F635"/>
    <mergeCell ref="E637:F637"/>
    <mergeCell ref="E623:F623"/>
    <mergeCell ref="E625:F625"/>
    <mergeCell ref="E628:F628"/>
    <mergeCell ref="E632:F632"/>
    <mergeCell ref="E634:F634"/>
    <mergeCell ref="E630:F630"/>
    <mergeCell ref="E629:F629"/>
    <mergeCell ref="E626:F626"/>
    <mergeCell ref="E766:F766"/>
    <mergeCell ref="E768:F768"/>
    <mergeCell ref="E631:F631"/>
    <mergeCell ref="E636:F636"/>
    <mergeCell ref="E650:F650"/>
    <mergeCell ref="E666:F666"/>
    <mergeCell ref="E648:F648"/>
    <mergeCell ref="E643:F643"/>
    <mergeCell ref="E633:F633"/>
    <mergeCell ref="E647:F647"/>
    <mergeCell ref="E781:F781"/>
    <mergeCell ref="E783:F783"/>
    <mergeCell ref="E737:F737"/>
    <mergeCell ref="E769:F769"/>
    <mergeCell ref="E747:F747"/>
    <mergeCell ref="E739:F739"/>
    <mergeCell ref="E744:F744"/>
    <mergeCell ref="E748:F748"/>
    <mergeCell ref="E749:F749"/>
    <mergeCell ref="E765:F765"/>
    <mergeCell ref="E839:F839"/>
    <mergeCell ref="E840:F840"/>
    <mergeCell ref="E780:F780"/>
    <mergeCell ref="E787:F787"/>
    <mergeCell ref="E794:F794"/>
    <mergeCell ref="E800:F800"/>
    <mergeCell ref="E799:F799"/>
    <mergeCell ref="E793:F793"/>
    <mergeCell ref="E788:F788"/>
    <mergeCell ref="E782:F782"/>
    <mergeCell ref="E895:F895"/>
    <mergeCell ref="E884:F884"/>
    <mergeCell ref="E838:F838"/>
    <mergeCell ref="E844:F844"/>
    <mergeCell ref="E849:F849"/>
    <mergeCell ref="E866:F866"/>
    <mergeCell ref="E843:F843"/>
    <mergeCell ref="E845:F845"/>
    <mergeCell ref="E846:F846"/>
    <mergeCell ref="E847:F847"/>
    <mergeCell ref="E879:F879"/>
    <mergeCell ref="E886:F886"/>
    <mergeCell ref="E892:F892"/>
    <mergeCell ref="E883:F883"/>
    <mergeCell ref="E885:F885"/>
    <mergeCell ref="E882:F882"/>
    <mergeCell ref="E888:F888"/>
    <mergeCell ref="E891:F891"/>
    <mergeCell ref="E900:F900"/>
    <mergeCell ref="E908:F908"/>
    <mergeCell ref="E898:F898"/>
    <mergeCell ref="E901:F901"/>
    <mergeCell ref="E902:F902"/>
    <mergeCell ref="E899:F899"/>
    <mergeCell ref="E905:F905"/>
    <mergeCell ref="E929:F929"/>
    <mergeCell ref="E935:F935"/>
    <mergeCell ref="E973:F973"/>
    <mergeCell ref="E975:F975"/>
    <mergeCell ref="E969:F969"/>
    <mergeCell ref="E970:F970"/>
    <mergeCell ref="E971:F971"/>
    <mergeCell ref="E972:F972"/>
    <mergeCell ref="E968:F968"/>
    <mergeCell ref="E934:F934"/>
    <mergeCell ref="E993:F993"/>
    <mergeCell ref="E1000:F1000"/>
    <mergeCell ref="E978:F978"/>
    <mergeCell ref="E979:F979"/>
    <mergeCell ref="E980:F980"/>
    <mergeCell ref="E982:F982"/>
    <mergeCell ref="E991:F991"/>
    <mergeCell ref="E996:F996"/>
    <mergeCell ref="E999:F999"/>
    <mergeCell ref="E987:F987"/>
    <mergeCell ref="E1010:F1010"/>
    <mergeCell ref="E1017:F1017"/>
    <mergeCell ref="E1011:F1011"/>
    <mergeCell ref="E1012:F1012"/>
    <mergeCell ref="E1014:F1014"/>
    <mergeCell ref="E1015:F1015"/>
    <mergeCell ref="E1016:F1016"/>
    <mergeCell ref="E1047:F1047"/>
    <mergeCell ref="E1048:F1048"/>
    <mergeCell ref="E1023:F1023"/>
    <mergeCell ref="E1045:F1045"/>
    <mergeCell ref="E1046:F1046"/>
    <mergeCell ref="E1024:F1024"/>
    <mergeCell ref="E1027:F1027"/>
    <mergeCell ref="E1025:F1025"/>
    <mergeCell ref="E1032:F1032"/>
    <mergeCell ref="E1035:F1035"/>
    <mergeCell ref="E1061:F1061"/>
    <mergeCell ref="E1071:F1071"/>
    <mergeCell ref="E1072:F1072"/>
    <mergeCell ref="E1201:F1201"/>
    <mergeCell ref="E1100:F1100"/>
    <mergeCell ref="E1105:F1105"/>
    <mergeCell ref="E1106:F1106"/>
    <mergeCell ref="E1109:F1109"/>
    <mergeCell ref="E1101:F1101"/>
    <mergeCell ref="E1113:F1113"/>
    <mergeCell ref="E1198:F1198"/>
    <mergeCell ref="E1202:F1202"/>
    <mergeCell ref="E1205:F1205"/>
    <mergeCell ref="E1211:F1211"/>
    <mergeCell ref="E1206:F1206"/>
    <mergeCell ref="E1207:F1207"/>
    <mergeCell ref="E1208:F1208"/>
    <mergeCell ref="E1204:F1204"/>
    <mergeCell ref="E1199:F1199"/>
    <mergeCell ref="E1200:F1200"/>
    <mergeCell ref="E1314:F1314"/>
    <mergeCell ref="E1320:F1320"/>
    <mergeCell ref="E1329:F1329"/>
    <mergeCell ref="E1328:F1328"/>
    <mergeCell ref="E1323:F1323"/>
    <mergeCell ref="E1318:F1318"/>
    <mergeCell ref="E1321:F1321"/>
    <mergeCell ref="E1326:F1326"/>
    <mergeCell ref="E1315:F1315"/>
    <mergeCell ref="E1316:F1316"/>
    <mergeCell ref="E1341:F1341"/>
    <mergeCell ref="E1352:F1352"/>
    <mergeCell ref="E1357:F1357"/>
    <mergeCell ref="E1362:F1362"/>
    <mergeCell ref="E1342:F1342"/>
    <mergeCell ref="E1343:F1343"/>
    <mergeCell ref="E1344:F1344"/>
    <mergeCell ref="E1346:F1346"/>
    <mergeCell ref="E1370:F1370"/>
    <mergeCell ref="E1375:F1375"/>
    <mergeCell ref="E1354:F1354"/>
    <mergeCell ref="E1356:F1356"/>
    <mergeCell ref="E1358:F1358"/>
    <mergeCell ref="E1360:F1360"/>
    <mergeCell ref="E1371:F1371"/>
    <mergeCell ref="E1372:F1372"/>
    <mergeCell ref="E1373:F1373"/>
    <mergeCell ref="E1374:F1374"/>
    <mergeCell ref="E1395:F1395"/>
    <mergeCell ref="E1402:F1402"/>
    <mergeCell ref="E1408:F1408"/>
    <mergeCell ref="E1418:F1418"/>
    <mergeCell ref="E1406:F1406"/>
    <mergeCell ref="E1407:F1407"/>
    <mergeCell ref="E1410:F1410"/>
    <mergeCell ref="E1411:F1411"/>
    <mergeCell ref="E1403:F1403"/>
    <mergeCell ref="E1396:F1396"/>
    <mergeCell ref="E1491:F1491"/>
    <mergeCell ref="E1492:F1492"/>
    <mergeCell ref="E1468:F1468"/>
    <mergeCell ref="E1463:F1463"/>
    <mergeCell ref="E1488:F1488"/>
    <mergeCell ref="E1477:F1477"/>
    <mergeCell ref="E1471:F1471"/>
    <mergeCell ref="E1466:F1466"/>
    <mergeCell ref="E1479:F1479"/>
    <mergeCell ref="E1469:F1469"/>
    <mergeCell ref="E1472:F1472"/>
    <mergeCell ref="E1470:F1470"/>
    <mergeCell ref="E1665:F1665"/>
    <mergeCell ref="E1642:F1642"/>
    <mergeCell ref="E1643:F1643"/>
    <mergeCell ref="E1644:F1644"/>
    <mergeCell ref="E1654:F1654"/>
    <mergeCell ref="E1655:F1655"/>
    <mergeCell ref="E1657:F1657"/>
    <mergeCell ref="E1659:F1659"/>
    <mergeCell ref="E1648:F1648"/>
    <mergeCell ref="E1649:F1649"/>
    <mergeCell ref="E1674:F1674"/>
    <mergeCell ref="E1681:F1681"/>
    <mergeCell ref="E1675:F1675"/>
    <mergeCell ref="E1680:F1680"/>
    <mergeCell ref="E1671:F1671"/>
    <mergeCell ref="E1672:F1672"/>
    <mergeCell ref="E1676:F1676"/>
    <mergeCell ref="E1687:F1687"/>
    <mergeCell ref="E1694:F1694"/>
    <mergeCell ref="E1689:F1689"/>
    <mergeCell ref="E1683:F1683"/>
    <mergeCell ref="E1692:F1692"/>
    <mergeCell ref="E1974:F1974"/>
    <mergeCell ref="E1973:F1973"/>
    <mergeCell ref="E1971:F1971"/>
    <mergeCell ref="E1968:F1968"/>
    <mergeCell ref="E1970:F1970"/>
    <mergeCell ref="E2003:F2003"/>
    <mergeCell ref="E2011:F2011"/>
    <mergeCell ref="E2017:F2017"/>
    <mergeCell ref="E2025:F2025"/>
    <mergeCell ref="E2022:F2022"/>
    <mergeCell ref="E2004:F2004"/>
    <mergeCell ref="E2006:F2006"/>
    <mergeCell ref="E2007:F2007"/>
    <mergeCell ref="E2008:F2008"/>
    <mergeCell ref="E2024:F2024"/>
    <mergeCell ref="E2014:F2014"/>
    <mergeCell ref="E2009:F2009"/>
    <mergeCell ref="E2013:F2013"/>
    <mergeCell ref="E2018:F2018"/>
    <mergeCell ref="E2026:F2026"/>
    <mergeCell ref="E2019:F2019"/>
    <mergeCell ref="E2016:F2016"/>
    <mergeCell ref="E2027:F2027"/>
    <mergeCell ref="E2066:F2066"/>
    <mergeCell ref="E2074:F2074"/>
    <mergeCell ref="E2081:F2081"/>
    <mergeCell ref="E2086:F2086"/>
    <mergeCell ref="E2072:F2072"/>
    <mergeCell ref="E2073:F2073"/>
    <mergeCell ref="E2075:F2075"/>
    <mergeCell ref="E2077:F2077"/>
    <mergeCell ref="E2071:F2071"/>
    <mergeCell ref="E2067:F2067"/>
    <mergeCell ref="E2119:F2119"/>
    <mergeCell ref="E2133:F2133"/>
    <mergeCell ref="E2149:F2149"/>
    <mergeCell ref="E2118:F2118"/>
    <mergeCell ref="E2120:F2120"/>
    <mergeCell ref="E2121:F2121"/>
    <mergeCell ref="E2123:F2123"/>
    <mergeCell ref="E2137:F2137"/>
    <mergeCell ref="E2148:F2148"/>
    <mergeCell ref="E2238:F2238"/>
    <mergeCell ref="E2215:F2215"/>
    <mergeCell ref="E2218:F2218"/>
    <mergeCell ref="E2219:F2219"/>
    <mergeCell ref="E2220:F2220"/>
    <mergeCell ref="E2216:F2216"/>
    <mergeCell ref="E2222:F2222"/>
    <mergeCell ref="E2227:F2227"/>
    <mergeCell ref="E2233:F2233"/>
    <mergeCell ref="E2217:F2217"/>
    <mergeCell ref="E2251:F2251"/>
    <mergeCell ref="E2252:F2252"/>
    <mergeCell ref="E2254:F2254"/>
    <mergeCell ref="E2255:F2255"/>
    <mergeCell ref="E2253:F2253"/>
    <mergeCell ref="E2275:F2275"/>
    <mergeCell ref="E2281:F2281"/>
    <mergeCell ref="E2268:F2268"/>
    <mergeCell ref="E2258:F2258"/>
    <mergeCell ref="E2259:F2259"/>
    <mergeCell ref="E2263:F2263"/>
    <mergeCell ref="E2274:F2274"/>
    <mergeCell ref="E2277:F2277"/>
    <mergeCell ref="E2278:F2278"/>
    <mergeCell ref="E2279:F2279"/>
    <mergeCell ref="E2362:F2362"/>
    <mergeCell ref="E2363:F2363"/>
    <mergeCell ref="E2308:F2308"/>
    <mergeCell ref="E2323:F2323"/>
    <mergeCell ref="E2327:F2327"/>
    <mergeCell ref="E2332:F2332"/>
    <mergeCell ref="E2316:F2316"/>
    <mergeCell ref="E2312:F2312"/>
    <mergeCell ref="E2313:F2313"/>
    <mergeCell ref="E2314:F2314"/>
    <mergeCell ref="E2468:F2468"/>
    <mergeCell ref="E2472:F2472"/>
    <mergeCell ref="E2359:F2359"/>
    <mergeCell ref="E2364:F2364"/>
    <mergeCell ref="E2370:F2370"/>
    <mergeCell ref="E2375:F2375"/>
    <mergeCell ref="E2380:F2380"/>
    <mergeCell ref="E2385:F2385"/>
    <mergeCell ref="E2360:F2360"/>
    <mergeCell ref="E2361:F2361"/>
    <mergeCell ref="E2630:F2630"/>
    <mergeCell ref="E2625:F2625"/>
    <mergeCell ref="E2705:F2705"/>
    <mergeCell ref="E2699:F2699"/>
    <mergeCell ref="E2634:F2634"/>
    <mergeCell ref="E2640:F2640"/>
    <mergeCell ref="E2645:F2645"/>
    <mergeCell ref="E2651:F2651"/>
    <mergeCell ref="E2656:F2656"/>
    <mergeCell ref="E2662:F2662"/>
    <mergeCell ref="E2775:F2775"/>
    <mergeCell ref="E2650:F2650"/>
    <mergeCell ref="E2652:F2652"/>
    <mergeCell ref="E2648:F2648"/>
    <mergeCell ref="E2649:F2649"/>
    <mergeCell ref="E2661:F2661"/>
    <mergeCell ref="E2660:F2660"/>
    <mergeCell ref="E2653:F2653"/>
    <mergeCell ref="E2654:F2654"/>
    <mergeCell ref="E2655:F2655"/>
    <mergeCell ref="E2782:F2782"/>
    <mergeCell ref="E2784:F2784"/>
    <mergeCell ref="E2679:F2679"/>
    <mergeCell ref="E2684:F2684"/>
    <mergeCell ref="E2688:F2688"/>
    <mergeCell ref="E2694:F2694"/>
    <mergeCell ref="E2682:F2682"/>
    <mergeCell ref="E2683:F2683"/>
    <mergeCell ref="E2697:F2697"/>
    <mergeCell ref="E2685:F2685"/>
    <mergeCell ref="E2785:F2785"/>
    <mergeCell ref="E2839:F2839"/>
    <mergeCell ref="E2836:F2836"/>
    <mergeCell ref="E2837:F2837"/>
    <mergeCell ref="E2833:F2833"/>
    <mergeCell ref="E2834:F2834"/>
    <mergeCell ref="E2792:F2792"/>
    <mergeCell ref="E2801:F2801"/>
    <mergeCell ref="E2794:F2794"/>
    <mergeCell ref="E2803:F2803"/>
    <mergeCell ref="E2853:F2853"/>
    <mergeCell ref="E2854:F2854"/>
    <mergeCell ref="E2855:F2855"/>
    <mergeCell ref="E2866:F2866"/>
    <mergeCell ref="E2860:F2860"/>
    <mergeCell ref="E2859:F2859"/>
    <mergeCell ref="E2865:F2865"/>
    <mergeCell ref="E2899:F2899"/>
    <mergeCell ref="E2901:F2901"/>
    <mergeCell ref="E2909:F2909"/>
    <mergeCell ref="E2969:F2969"/>
    <mergeCell ref="E2948:F2948"/>
    <mergeCell ref="E2911:F2911"/>
    <mergeCell ref="E2906:F2906"/>
    <mergeCell ref="E2903:F2903"/>
    <mergeCell ref="E2904:F2904"/>
    <mergeCell ref="E2925:F2925"/>
    <mergeCell ref="E3076:F3076"/>
    <mergeCell ref="E3070:F3070"/>
    <mergeCell ref="E3415:F3415"/>
    <mergeCell ref="E3420:F3420"/>
    <mergeCell ref="E3416:F3416"/>
    <mergeCell ref="E3417:F3417"/>
    <mergeCell ref="E3418:F3418"/>
    <mergeCell ref="E3419:F3419"/>
    <mergeCell ref="E3072:F3072"/>
    <mergeCell ref="E3085:F3085"/>
    <mergeCell ref="E3430:F3430"/>
    <mergeCell ref="E3427:F3427"/>
    <mergeCell ref="E3428:F3428"/>
    <mergeCell ref="E3429:F3429"/>
    <mergeCell ref="E3421:F3421"/>
    <mergeCell ref="E3422:F3422"/>
    <mergeCell ref="E3423:F3423"/>
    <mergeCell ref="E3435:F3435"/>
    <mergeCell ref="E3424:F3424"/>
    <mergeCell ref="E3431:F3431"/>
    <mergeCell ref="E3432:F3432"/>
    <mergeCell ref="E3433:F3433"/>
    <mergeCell ref="E3434:F3434"/>
    <mergeCell ref="E3425:F3425"/>
    <mergeCell ref="E3450:F3450"/>
    <mergeCell ref="E3454:F3454"/>
    <mergeCell ref="E3460:F3460"/>
    <mergeCell ref="E3479:F3479"/>
    <mergeCell ref="E3461:F3461"/>
    <mergeCell ref="E3451:F3451"/>
    <mergeCell ref="E3452:F3452"/>
    <mergeCell ref="E3453:F3453"/>
    <mergeCell ref="E3455:F3455"/>
    <mergeCell ref="E3482:F3482"/>
    <mergeCell ref="E3509:F3509"/>
    <mergeCell ref="E3503:F3503"/>
    <mergeCell ref="E3456:F3456"/>
    <mergeCell ref="E3457:F3457"/>
    <mergeCell ref="E3458:F3458"/>
    <mergeCell ref="E3507:F3507"/>
    <mergeCell ref="E3504:F3504"/>
    <mergeCell ref="E3506:F3506"/>
    <mergeCell ref="E3491:F3491"/>
    <mergeCell ref="E3653:F3653"/>
    <mergeCell ref="E3658:F3658"/>
    <mergeCell ref="E3662:F3662"/>
    <mergeCell ref="E3650:F3650"/>
    <mergeCell ref="E3651:F3651"/>
    <mergeCell ref="E3652:F3652"/>
    <mergeCell ref="E3654:F3654"/>
    <mergeCell ref="E3660:F3660"/>
    <mergeCell ref="E3661:F3661"/>
    <mergeCell ref="E3655:F3655"/>
    <mergeCell ref="E3703:F3703"/>
    <mergeCell ref="E3750:F3750"/>
    <mergeCell ref="E3785:F3785"/>
    <mergeCell ref="E3773:F3773"/>
    <mergeCell ref="E3775:F3775"/>
    <mergeCell ref="E3776:F3776"/>
    <mergeCell ref="E3778:F3778"/>
    <mergeCell ref="E3751:F3751"/>
    <mergeCell ref="E3765:F3765"/>
    <mergeCell ref="E3767:F3767"/>
    <mergeCell ref="E3809:F3809"/>
    <mergeCell ref="E3815:F3815"/>
    <mergeCell ref="E3819:F3819"/>
    <mergeCell ref="E3787:F3787"/>
    <mergeCell ref="E3788:F3788"/>
    <mergeCell ref="E3790:F3790"/>
    <mergeCell ref="E3791:F3791"/>
    <mergeCell ref="E3792:F3792"/>
    <mergeCell ref="E3795:F3795"/>
    <mergeCell ref="E3793:F3793"/>
    <mergeCell ref="E3801:F3801"/>
    <mergeCell ref="E3802:F3802"/>
    <mergeCell ref="E3803:F3803"/>
    <mergeCell ref="E3805:F3805"/>
    <mergeCell ref="E3804:F3804"/>
    <mergeCell ref="E3917:F3917"/>
    <mergeCell ref="E3921:F3921"/>
    <mergeCell ref="E3887:F3887"/>
    <mergeCell ref="E3892:F3892"/>
    <mergeCell ref="E3888:F3888"/>
    <mergeCell ref="E3889:F3889"/>
    <mergeCell ref="E3890:F3890"/>
    <mergeCell ref="E3891:F3891"/>
    <mergeCell ref="E3900:F3900"/>
    <mergeCell ref="E3901:F3901"/>
    <mergeCell ref="E3972:F3972"/>
    <mergeCell ref="E3962:F3962"/>
    <mergeCell ref="E3903:F3903"/>
    <mergeCell ref="E3909:F3909"/>
    <mergeCell ref="E3914:F3914"/>
    <mergeCell ref="E3929:F3929"/>
    <mergeCell ref="E3908:F3908"/>
    <mergeCell ref="E3910:F3910"/>
    <mergeCell ref="E3911:F3911"/>
    <mergeCell ref="E3912:F3912"/>
    <mergeCell ref="E3961:F3961"/>
    <mergeCell ref="E3967:F3967"/>
    <mergeCell ref="E3952:F3952"/>
    <mergeCell ref="E3953:F3953"/>
    <mergeCell ref="E3954:F3954"/>
    <mergeCell ref="E3955:F3955"/>
    <mergeCell ref="E3960:F3960"/>
    <mergeCell ref="E3957:F3957"/>
    <mergeCell ref="E3958:F3958"/>
    <mergeCell ref="E3959:F3959"/>
    <mergeCell ref="E3978:F3978"/>
    <mergeCell ref="E3982:F3982"/>
    <mergeCell ref="E3987:F3987"/>
    <mergeCell ref="E3993:F3993"/>
    <mergeCell ref="E3984:F3984"/>
    <mergeCell ref="E3985:F3985"/>
    <mergeCell ref="E3986:F3986"/>
    <mergeCell ref="E3988:F3988"/>
    <mergeCell ref="E3981:F3981"/>
    <mergeCell ref="E3983:F3983"/>
    <mergeCell ref="E4063:F4063"/>
    <mergeCell ref="E4061:F4061"/>
    <mergeCell ref="E4162:F4162"/>
    <mergeCell ref="E4167:F4167"/>
    <mergeCell ref="E4163:F4163"/>
    <mergeCell ref="E4164:F4164"/>
    <mergeCell ref="E4062:F4062"/>
    <mergeCell ref="E4070:F4070"/>
    <mergeCell ref="E4072:F4072"/>
    <mergeCell ref="E4073:F4073"/>
    <mergeCell ref="E4174:F4174"/>
    <mergeCell ref="E4176:F4176"/>
    <mergeCell ref="E4175:F4175"/>
    <mergeCell ref="E4169:F4169"/>
    <mergeCell ref="E4170:F4170"/>
    <mergeCell ref="E4171:F4171"/>
    <mergeCell ref="E4206:F4206"/>
    <mergeCell ref="E4211:F4211"/>
    <mergeCell ref="E4216:F4216"/>
    <mergeCell ref="E4192:F4192"/>
    <mergeCell ref="E4194:F4194"/>
    <mergeCell ref="E4195:F4195"/>
    <mergeCell ref="E4197:F4197"/>
    <mergeCell ref="E4200:F4200"/>
    <mergeCell ref="E4201:F4201"/>
    <mergeCell ref="E4202:F4202"/>
    <mergeCell ref="E4226:F4226"/>
    <mergeCell ref="E4232:F4232"/>
    <mergeCell ref="E4242:F4242"/>
    <mergeCell ref="E4249:F4249"/>
    <mergeCell ref="E4227:F4227"/>
    <mergeCell ref="E4228:F4228"/>
    <mergeCell ref="E4229:F4229"/>
    <mergeCell ref="E4230:F4230"/>
    <mergeCell ref="E4231:F4231"/>
    <mergeCell ref="E4233:F4233"/>
    <mergeCell ref="E4283:F4283"/>
    <mergeCell ref="E4285:F4285"/>
    <mergeCell ref="E4286:F4286"/>
    <mergeCell ref="E4287:F4287"/>
    <mergeCell ref="E4284:F4284"/>
    <mergeCell ref="E4321:F4321"/>
    <mergeCell ref="E4297:F4297"/>
    <mergeCell ref="E4334:F4334"/>
    <mergeCell ref="E4335:F4335"/>
    <mergeCell ref="E4298:F4298"/>
    <mergeCell ref="E4301:F4301"/>
    <mergeCell ref="E4302:F4302"/>
    <mergeCell ref="E4303:F4303"/>
    <mergeCell ref="E4300:F4300"/>
    <mergeCell ref="E4320:F4320"/>
    <mergeCell ref="E4336:F4336"/>
    <mergeCell ref="E4338:F4338"/>
    <mergeCell ref="E4337:F4337"/>
    <mergeCell ref="E4360:F4360"/>
    <mergeCell ref="E4345:F4345"/>
    <mergeCell ref="E4346:F4346"/>
    <mergeCell ref="E4344:F4344"/>
    <mergeCell ref="E4339:F4339"/>
    <mergeCell ref="E4340:F4340"/>
    <mergeCell ref="E4341:F4341"/>
    <mergeCell ref="E4372:F4372"/>
    <mergeCell ref="E4377:F4377"/>
    <mergeCell ref="E4369:F4369"/>
    <mergeCell ref="E4371:F4371"/>
    <mergeCell ref="E4373:F4373"/>
    <mergeCell ref="E4374:F4374"/>
    <mergeCell ref="E4376:F4376"/>
    <mergeCell ref="E4361:F4361"/>
    <mergeCell ref="E4362:F4362"/>
    <mergeCell ref="E4364:F4364"/>
    <mergeCell ref="E4366:F4366"/>
    <mergeCell ref="E4365:F4365"/>
    <mergeCell ref="E4378:F4378"/>
    <mergeCell ref="E4379:F4379"/>
    <mergeCell ref="E4380:F4380"/>
    <mergeCell ref="E4384:F4384"/>
    <mergeCell ref="E4411:F4411"/>
    <mergeCell ref="E4412:F4412"/>
    <mergeCell ref="E4408:F4408"/>
    <mergeCell ref="E4406:F4406"/>
    <mergeCell ref="E4407:F4407"/>
    <mergeCell ref="E4409:F4409"/>
    <mergeCell ref="E4401:F4401"/>
    <mergeCell ref="E4402:F4402"/>
    <mergeCell ref="E4403:F4403"/>
    <mergeCell ref="E4405:F4405"/>
    <mergeCell ref="E4404:F4404"/>
    <mergeCell ref="E4492:F4492"/>
    <mergeCell ref="E4498:F4498"/>
    <mergeCell ref="E4502:F4502"/>
    <mergeCell ref="E4413:F4413"/>
    <mergeCell ref="E4414:F4414"/>
    <mergeCell ref="E4478:F4478"/>
    <mergeCell ref="E4471:F4471"/>
    <mergeCell ref="E4474:F4474"/>
    <mergeCell ref="E4463:F4463"/>
    <mergeCell ref="E4470:F4470"/>
    <mergeCell ref="E4480:F4480"/>
    <mergeCell ref="E4484:F4484"/>
    <mergeCell ref="E4485:F4485"/>
    <mergeCell ref="E4488:F4488"/>
    <mergeCell ref="E4487:F4487"/>
    <mergeCell ref="E4486:F4486"/>
    <mergeCell ref="E4624:F4624"/>
    <mergeCell ref="E4630:F4630"/>
    <mergeCell ref="E4616:F4616"/>
    <mergeCell ref="E4618:F4618"/>
    <mergeCell ref="E4619:F4619"/>
    <mergeCell ref="E4621:F4621"/>
    <mergeCell ref="E4620:F4620"/>
    <mergeCell ref="E4617:F4617"/>
    <mergeCell ref="E4629:F4629"/>
    <mergeCell ref="E4628:F4628"/>
    <mergeCell ref="E4615:F4615"/>
    <mergeCell ref="E4622:F4622"/>
    <mergeCell ref="E4605:F4605"/>
    <mergeCell ref="E4606:F4606"/>
    <mergeCell ref="E4607:F4607"/>
    <mergeCell ref="E4609:F4609"/>
    <mergeCell ref="E4608:F4608"/>
    <mergeCell ref="E4610:F4610"/>
    <mergeCell ref="E4611:F4611"/>
    <mergeCell ref="E4612:F4612"/>
    <mergeCell ref="E4650:F4650"/>
    <mergeCell ref="E4646:F4646"/>
    <mergeCell ref="E4654:F4654"/>
    <mergeCell ref="E4656:F4656"/>
    <mergeCell ref="E4696:F4696"/>
    <mergeCell ref="E4683:F4683"/>
    <mergeCell ref="E4682:F4682"/>
    <mergeCell ref="E4680:F4680"/>
    <mergeCell ref="E4692:F4692"/>
    <mergeCell ref="E4688:F4688"/>
    <mergeCell ref="E4693:F4693"/>
    <mergeCell ref="E4694:F4694"/>
    <mergeCell ref="E4728:F4728"/>
    <mergeCell ref="E4723:F4723"/>
    <mergeCell ref="E4800:F4800"/>
    <mergeCell ref="E4805:F4805"/>
    <mergeCell ref="E4729:F4729"/>
    <mergeCell ref="E4737:F4737"/>
    <mergeCell ref="E4738:F4738"/>
    <mergeCell ref="E4739:F4739"/>
    <mergeCell ref="E4751:F4751"/>
    <mergeCell ref="E4756:F4756"/>
    <mergeCell ref="E4792:F4792"/>
    <mergeCell ref="E4793:F4793"/>
    <mergeCell ref="E4795:F4795"/>
    <mergeCell ref="E4797:F4797"/>
    <mergeCell ref="E4794:F4794"/>
    <mergeCell ref="E4857:F4857"/>
    <mergeCell ref="E4836:F4836"/>
    <mergeCell ref="E4838:F4838"/>
    <mergeCell ref="E4839:F4839"/>
    <mergeCell ref="E4840:F4840"/>
    <mergeCell ref="E4837:F4837"/>
    <mergeCell ref="E4843:F4843"/>
    <mergeCell ref="E4848:F4848"/>
    <mergeCell ref="E4852:F4852"/>
    <mergeCell ref="E4850:F4850"/>
    <mergeCell ref="E4913:F4913"/>
    <mergeCell ref="E4869:F4869"/>
    <mergeCell ref="E4870:F4870"/>
    <mergeCell ref="E4871:F4871"/>
    <mergeCell ref="E4872:F4872"/>
    <mergeCell ref="E4873:F4873"/>
    <mergeCell ref="E4878:F4878"/>
    <mergeCell ref="E4874:F4874"/>
    <mergeCell ref="E4875:F4875"/>
    <mergeCell ref="E4879:F4879"/>
    <mergeCell ref="E91:F91"/>
    <mergeCell ref="E4382:F4382"/>
    <mergeCell ref="E4876:F4876"/>
    <mergeCell ref="E4877:F4877"/>
    <mergeCell ref="E4862:F4862"/>
    <mergeCell ref="E4868:F4868"/>
    <mergeCell ref="E4863:F4863"/>
    <mergeCell ref="E4864:F4864"/>
    <mergeCell ref="E4866:F4866"/>
    <mergeCell ref="E4867:F4867"/>
    <mergeCell ref="G6:G7"/>
    <mergeCell ref="H6:H7"/>
    <mergeCell ref="I6:I7"/>
    <mergeCell ref="E8:F8"/>
    <mergeCell ref="E6:F7"/>
    <mergeCell ref="A6:A7"/>
    <mergeCell ref="B6:B7"/>
    <mergeCell ref="C6:C7"/>
    <mergeCell ref="D6:D7"/>
    <mergeCell ref="E4983:F4983"/>
    <mergeCell ref="E4987:F4987"/>
    <mergeCell ref="E4992:F4992"/>
    <mergeCell ref="E4997:F4997"/>
    <mergeCell ref="E4984:F4984"/>
    <mergeCell ref="E4985:F4985"/>
    <mergeCell ref="E4986:F4986"/>
    <mergeCell ref="E4988:F4988"/>
    <mergeCell ref="E4989:F4989"/>
    <mergeCell ref="E4990:F4990"/>
    <mergeCell ref="E4977:F4977"/>
    <mergeCell ref="E4950:F4950"/>
    <mergeCell ref="E4894:F4894"/>
    <mergeCell ref="E4900:F4900"/>
    <mergeCell ref="E4901:F4901"/>
    <mergeCell ref="E4902:F4902"/>
    <mergeCell ref="E4903:F4903"/>
    <mergeCell ref="E4904:F4904"/>
    <mergeCell ref="E4914:F4914"/>
    <mergeCell ref="E4908:F4908"/>
  </mergeCells>
  <printOptions/>
  <pageMargins left="0.31496062992125984" right="0.1968503937007874" top="0.31496062992125984" bottom="0.4330708661417323" header="0.15748031496062992" footer="0.15748031496062992"/>
  <pageSetup horizontalDpi="600" verticalDpi="600" orientation="portrait" paperSize="9" scale="67" r:id="rId1"/>
  <headerFooter alignWithMargins="0">
    <oddFooter>&amp;R&amp;P</oddFooter>
  </headerFooter>
  <rowBreaks count="27" manualBreakCount="27">
    <brk id="1" max="255" man="1"/>
    <brk id="2" max="255" man="1"/>
    <brk id="3" max="255" man="1"/>
    <brk id="4" max="255" man="1"/>
    <brk id="5" max="255" man="1"/>
    <brk id="182" max="255" man="1"/>
    <brk id="714" max="255" man="1"/>
    <brk id="792" max="255" man="1"/>
    <brk id="1029" max="255" man="1"/>
    <brk id="1190" max="255" man="1"/>
    <brk id="1277" max="255" man="1"/>
    <brk id="1368" max="255" man="1"/>
    <brk id="1456" max="255" man="1"/>
    <brk id="1537" max="255" man="1"/>
    <brk id="2389" max="255" man="1"/>
    <brk id="2654" max="255" man="1"/>
    <brk id="2911" max="255" man="1"/>
    <brk id="3124" max="255" man="1"/>
    <brk id="3390" max="255" man="1"/>
    <brk id="3915" max="255" man="1"/>
    <brk id="4002" max="255" man="1"/>
    <brk id="4457" max="255" man="1"/>
    <brk id="4545" max="255" man="1"/>
    <brk id="4633" max="255" man="1"/>
    <brk id="4814" max="255" man="1"/>
    <brk id="4903" max="255" man="1"/>
    <brk id="49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 </cp:lastModifiedBy>
  <cp:lastPrinted>2007-03-28T14:35:42Z</cp:lastPrinted>
  <dcterms:created xsi:type="dcterms:W3CDTF">2006-11-22T13:36:45Z</dcterms:created>
  <dcterms:modified xsi:type="dcterms:W3CDTF">2007-03-29T13:09:18Z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-378205501</vt:i4>
  </property>
  <property fmtid="{D5CDD505-2E9C-101B-9397-08002B2CF9AE}" pid="4" name="_EmailSubje">
    <vt:lpwstr>191.sednica, 29.03.07</vt:lpwstr>
  </property>
  <property fmtid="{D5CDD505-2E9C-101B-9397-08002B2CF9AE}" pid="5" name="_AuthorEma">
    <vt:lpwstr>ankica@sr.gov.yu</vt:lpwstr>
  </property>
  <property fmtid="{D5CDD505-2E9C-101B-9397-08002B2CF9AE}" pid="6" name="_AuthorEmailDisplayNa">
    <vt:lpwstr>Ankica Budisa Ninkovic</vt:lpwstr>
  </property>
</Properties>
</file>