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1"/>
  <c r="M13"/>
  <c r="K13"/>
  <c r="I13"/>
  <c r="F13"/>
  <c r="S13"/>
  <c r="T13"/>
  <c r="G14" l="1"/>
</calcChain>
</file>

<file path=xl/sharedStrings.xml><?xml version="1.0" encoding="utf-8"?>
<sst xmlns="http://schemas.openxmlformats.org/spreadsheetml/2006/main" count="96" uniqueCount="77">
  <si>
    <t>ПРЕГЛЕД АКТИВИРАНИХ ГАРАНЦИЈА ЗБОГ НЕИЗВРШАВАЊА УГОВОРНИХ ОБАВЕЗА</t>
  </si>
  <si>
    <t>Ред. Бр</t>
  </si>
  <si>
    <t>Привредно друштво</t>
  </si>
  <si>
    <t>Бр. Уговора/ анекса</t>
  </si>
  <si>
    <t>Датум раскида уговора</t>
  </si>
  <si>
    <t>Назив банке</t>
  </si>
  <si>
    <t>Датум активирања</t>
  </si>
  <si>
    <t>Статус</t>
  </si>
  <si>
    <t>Напомена</t>
  </si>
  <si>
    <t>20.08.2013.</t>
  </si>
  <si>
    <t>Привредна Банка Београд</t>
  </si>
  <si>
    <t>01.09.2013.</t>
  </si>
  <si>
    <t>22.08.2013.</t>
  </si>
  <si>
    <t>Рок важења гаранције</t>
  </si>
  <si>
    <t>23.10.2013. послата ургенција</t>
  </si>
  <si>
    <t>300-401-00-02498/2009-02</t>
  </si>
  <si>
    <t>300-401-00-1607/2009-18/19</t>
  </si>
  <si>
    <t>Војвођанска банка</t>
  </si>
  <si>
    <t>10.09.2013.</t>
  </si>
  <si>
    <t>401-00-405/2010-04/06</t>
  </si>
  <si>
    <t>22.08.2013</t>
  </si>
  <si>
    <t>05.01.2014.</t>
  </si>
  <si>
    <t>22.10.2013.</t>
  </si>
  <si>
    <t>упућено банци</t>
  </si>
  <si>
    <t>NLB банка</t>
  </si>
  <si>
    <t>25.08.2014.</t>
  </si>
  <si>
    <t>401-00-456/2011-05; Анекс 1 бр. 300-401-00-456/2011-05; Уговор о уступању уговора бр. 300-401-00-456/2011-05; Анекс 2 бр. 401-00-456/2011-05/2</t>
  </si>
  <si>
    <t>УКУПНО:</t>
  </si>
  <si>
    <t>01.10.2013.</t>
  </si>
  <si>
    <t xml:space="preserve"> </t>
  </si>
  <si>
    <t>28.10.2013. године гаранција наплаћена</t>
  </si>
  <si>
    <t>25.10.2013</t>
  </si>
  <si>
    <t>Јубмес банка а.д Београд</t>
  </si>
  <si>
    <t>01.11.2013.</t>
  </si>
  <si>
    <t>023-02-141/2009-04/01, саАнексом 1 и Анексом 2</t>
  </si>
  <si>
    <t>Mecen Evropa Tech доо Нови Бановци</t>
  </si>
  <si>
    <t>401-00-1487/2011-05, Анекс 1 бр. 401-00-1487/11-05/1</t>
  </si>
  <si>
    <t>КБЦ банка ад Београд</t>
  </si>
  <si>
    <t>27.02.2015.</t>
  </si>
  <si>
    <t>401-00-1508/2011-05/1; Анекс 1 бр. 401-00-1508/2011-05/1</t>
  </si>
  <si>
    <t xml:space="preserve">Универзал банка </t>
  </si>
  <si>
    <t>08.08.2015.</t>
  </si>
  <si>
    <t>31.10.2013.</t>
  </si>
  <si>
    <t>Alfa Properties доо 
Београд</t>
  </si>
  <si>
    <t>Fortis Properties доо 
Ћуприја</t>
  </si>
  <si>
    <t>Вумо доо Београд, 
Угриновци</t>
  </si>
  <si>
    <t>Вредност планираног и  
уговореног инвестирања 
у ЕУР</t>
  </si>
  <si>
    <t>Планирани и уговорени број нових радних места</t>
  </si>
  <si>
    <t>упућено банци
31.10.2013.</t>
  </si>
  <si>
    <t>Матични број</t>
  </si>
  <si>
    <t>BTR EXP доо 
Бољевац</t>
  </si>
  <si>
    <t>Margaritelli -iner -kop 
нови назив: Праг-продукт доо Косјерић</t>
  </si>
  <si>
    <t>Pro Creditџ
 банка</t>
  </si>
  <si>
    <t>Нишпродукт доо
 Ниш</t>
  </si>
  <si>
    <t>Износ и датум исплате субвенције</t>
  </si>
  <si>
    <t>01.04.2010.</t>
  </si>
  <si>
    <t>27.11.2009.</t>
  </si>
  <si>
    <t>17.02.2010.</t>
  </si>
  <si>
    <t>14.10.2011.</t>
  </si>
  <si>
    <t>31.08.2010.</t>
  </si>
  <si>
    <t>28.10.2011.</t>
  </si>
  <si>
    <t>03.02.2012.</t>
  </si>
  <si>
    <t>15.05.2009.</t>
  </si>
  <si>
    <t>12.08.2009.</t>
  </si>
  <si>
    <t>02.11.2009.</t>
  </si>
  <si>
    <t>04.05.2012.</t>
  </si>
  <si>
    <t>13.09.2012.</t>
  </si>
  <si>
    <t>Serbia Industrial Solutions доо Крагујевац</t>
  </si>
  <si>
    <t>401-00-460/2011-05</t>
  </si>
  <si>
    <t>26.01.2012.</t>
  </si>
  <si>
    <t>02.08.2013.</t>
  </si>
  <si>
    <t>UniCredit Bank</t>
  </si>
  <si>
    <t>23.12.2014.</t>
  </si>
  <si>
    <t>25.09.2013.</t>
  </si>
  <si>
    <t>10.10.2013. наплаћена гаранција</t>
  </si>
  <si>
    <r>
      <t xml:space="preserve">Износ гаранције у </t>
    </r>
    <r>
      <rPr>
        <b/>
        <sz val="11"/>
        <color rgb="FFFF0000"/>
        <rFont val="Calibri"/>
        <family val="2"/>
      </rPr>
      <t>ЕУР</t>
    </r>
  </si>
  <si>
    <r>
      <t xml:space="preserve">Износ наплаћених средстава у </t>
    </r>
    <r>
      <rPr>
        <b/>
        <sz val="11"/>
        <color rgb="FFFF0000"/>
        <rFont val="Calibri"/>
        <family val="2"/>
      </rPr>
      <t>ДИН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</si>
</sst>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b/>
      <sz val="18"/>
      <color indexed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9"/>
  <sheetViews>
    <sheetView tabSelected="1" zoomScale="80" zoomScaleNormal="80" workbookViewId="0">
      <selection activeCell="C6" sqref="C6"/>
    </sheetView>
  </sheetViews>
  <sheetFormatPr defaultRowHeight="15"/>
  <cols>
    <col min="1" max="1" width="5.85546875" customWidth="1"/>
    <col min="2" max="2" width="14.85546875" customWidth="1"/>
    <col min="3" max="3" width="21.85546875" customWidth="1"/>
    <col min="4" max="4" width="27.5703125" customWidth="1"/>
    <col min="5" max="5" width="17.5703125" customWidth="1"/>
    <col min="6" max="6" width="17" customWidth="1"/>
    <col min="7" max="7" width="16.7109375" customWidth="1"/>
    <col min="8" max="8" width="15.28515625" customWidth="1"/>
    <col min="9" max="9" width="15.7109375" customWidth="1"/>
    <col min="10" max="10" width="14.85546875" customWidth="1"/>
    <col min="11" max="11" width="15.7109375" customWidth="1"/>
    <col min="12" max="12" width="15.42578125" customWidth="1"/>
    <col min="13" max="13" width="16.42578125" customWidth="1"/>
    <col min="14" max="14" width="15.5703125" customWidth="1"/>
    <col min="15" max="15" width="17.5703125" customWidth="1"/>
    <col min="16" max="16" width="12.85546875" customWidth="1"/>
    <col min="17" max="17" width="12.7109375" customWidth="1"/>
    <col min="18" max="18" width="15.28515625" customWidth="1"/>
    <col min="19" max="19" width="17.5703125" customWidth="1"/>
    <col min="20" max="20" width="18" customWidth="1"/>
    <col min="21" max="21" width="17.140625" customWidth="1"/>
    <col min="22" max="22" width="11.28515625" customWidth="1"/>
  </cols>
  <sheetData>
    <row r="2" spans="1:2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1:22" s="4" customFormat="1" ht="75" customHeight="1">
      <c r="A4" s="5" t="s">
        <v>1</v>
      </c>
      <c r="B4" s="5" t="s">
        <v>49</v>
      </c>
      <c r="C4" s="6" t="s">
        <v>2</v>
      </c>
      <c r="D4" s="5" t="s">
        <v>3</v>
      </c>
      <c r="E4" s="5" t="s">
        <v>47</v>
      </c>
      <c r="F4" s="5" t="s">
        <v>46</v>
      </c>
      <c r="G4" s="35" t="s">
        <v>54</v>
      </c>
      <c r="H4" s="35"/>
      <c r="I4" s="35" t="s">
        <v>54</v>
      </c>
      <c r="J4" s="35"/>
      <c r="K4" s="35" t="s">
        <v>54</v>
      </c>
      <c r="L4" s="35"/>
      <c r="M4" s="35" t="s">
        <v>54</v>
      </c>
      <c r="N4" s="35"/>
      <c r="O4" s="5" t="s">
        <v>4</v>
      </c>
      <c r="P4" s="5" t="s">
        <v>5</v>
      </c>
      <c r="Q4" s="5" t="s">
        <v>13</v>
      </c>
      <c r="R4" s="5" t="s">
        <v>6</v>
      </c>
      <c r="S4" s="5" t="s">
        <v>75</v>
      </c>
      <c r="T4" s="5" t="s">
        <v>76</v>
      </c>
      <c r="U4" s="5" t="s">
        <v>7</v>
      </c>
      <c r="V4" s="5" t="s">
        <v>8</v>
      </c>
    </row>
    <row r="5" spans="1:22" s="2" customFormat="1" ht="45">
      <c r="A5" s="7">
        <v>1</v>
      </c>
      <c r="B5" s="7">
        <v>20283343</v>
      </c>
      <c r="C5" s="15" t="s">
        <v>43</v>
      </c>
      <c r="D5" s="8" t="s">
        <v>15</v>
      </c>
      <c r="E5" s="16">
        <v>52</v>
      </c>
      <c r="F5" s="19">
        <v>1631720</v>
      </c>
      <c r="G5" s="21">
        <v>2591282.2000000002</v>
      </c>
      <c r="H5" s="19" t="s">
        <v>55</v>
      </c>
      <c r="I5" s="21">
        <v>2591282.2000000002</v>
      </c>
      <c r="J5" s="19" t="s">
        <v>55</v>
      </c>
      <c r="K5" s="19"/>
      <c r="L5" s="19"/>
      <c r="M5" s="19"/>
      <c r="N5" s="19"/>
      <c r="O5" s="8" t="s">
        <v>9</v>
      </c>
      <c r="P5" s="9" t="s">
        <v>10</v>
      </c>
      <c r="Q5" s="8" t="s">
        <v>11</v>
      </c>
      <c r="R5" s="8" t="s">
        <v>12</v>
      </c>
      <c r="S5" s="19">
        <v>52000</v>
      </c>
      <c r="T5" s="19">
        <v>0</v>
      </c>
      <c r="U5" s="9" t="s">
        <v>14</v>
      </c>
      <c r="V5" s="8"/>
    </row>
    <row r="6" spans="1:22" s="2" customFormat="1" ht="45">
      <c r="A6" s="7">
        <v>2</v>
      </c>
      <c r="B6" s="7">
        <v>20710403</v>
      </c>
      <c r="C6" s="15" t="s">
        <v>67</v>
      </c>
      <c r="D6" s="31" t="s">
        <v>68</v>
      </c>
      <c r="E6" s="16">
        <v>100</v>
      </c>
      <c r="F6" s="19">
        <v>3000000</v>
      </c>
      <c r="G6" s="21">
        <v>15553830</v>
      </c>
      <c r="H6" s="32" t="s">
        <v>69</v>
      </c>
      <c r="I6" s="21"/>
      <c r="J6" s="19"/>
      <c r="K6" s="19"/>
      <c r="L6" s="19"/>
      <c r="M6" s="19"/>
      <c r="N6" s="19"/>
      <c r="O6" s="31" t="s">
        <v>70</v>
      </c>
      <c r="P6" s="9" t="s">
        <v>71</v>
      </c>
      <c r="Q6" s="31" t="s">
        <v>72</v>
      </c>
      <c r="R6" s="31" t="s">
        <v>73</v>
      </c>
      <c r="S6" s="19">
        <v>150000</v>
      </c>
      <c r="T6" s="19">
        <v>17114040</v>
      </c>
      <c r="U6" s="33" t="s">
        <v>74</v>
      </c>
      <c r="V6" s="31"/>
    </row>
    <row r="7" spans="1:22" s="1" customFormat="1" ht="57" customHeight="1">
      <c r="A7" s="7">
        <v>3</v>
      </c>
      <c r="B7" s="8">
        <v>20468351</v>
      </c>
      <c r="C7" s="15" t="s">
        <v>50</v>
      </c>
      <c r="D7" s="8" t="s">
        <v>16</v>
      </c>
      <c r="E7" s="16">
        <v>51</v>
      </c>
      <c r="F7" s="19">
        <v>2071831</v>
      </c>
      <c r="G7" s="19">
        <v>2405940.2999999998</v>
      </c>
      <c r="H7" s="19" t="s">
        <v>56</v>
      </c>
      <c r="I7" s="19">
        <v>2515623.4500000002</v>
      </c>
      <c r="J7" s="19" t="s">
        <v>57</v>
      </c>
      <c r="K7" s="19">
        <v>2579916.6</v>
      </c>
      <c r="L7" s="19" t="s">
        <v>58</v>
      </c>
      <c r="M7" s="19"/>
      <c r="N7" s="19"/>
      <c r="O7" s="8" t="s">
        <v>9</v>
      </c>
      <c r="P7" s="9" t="s">
        <v>17</v>
      </c>
      <c r="Q7" s="8" t="s">
        <v>28</v>
      </c>
      <c r="R7" s="8" t="s">
        <v>18</v>
      </c>
      <c r="S7" s="19">
        <v>76500</v>
      </c>
      <c r="T7" s="19">
        <v>8731266.3000000007</v>
      </c>
      <c r="U7" s="9" t="s">
        <v>14</v>
      </c>
      <c r="V7" s="33" t="s">
        <v>30</v>
      </c>
    </row>
    <row r="8" spans="1:22" ht="30">
      <c r="A8" s="7">
        <v>4</v>
      </c>
      <c r="B8" s="8">
        <v>7398824</v>
      </c>
      <c r="C8" s="27" t="s">
        <v>53</v>
      </c>
      <c r="D8" s="10" t="s">
        <v>19</v>
      </c>
      <c r="E8" s="16">
        <v>150</v>
      </c>
      <c r="F8" s="19">
        <v>4578716</v>
      </c>
      <c r="G8" s="19">
        <v>11824998.75</v>
      </c>
      <c r="H8" s="19" t="s">
        <v>59</v>
      </c>
      <c r="I8" s="19">
        <v>11824998.75</v>
      </c>
      <c r="J8" s="19" t="s">
        <v>59</v>
      </c>
      <c r="K8" s="20"/>
      <c r="L8" s="20"/>
      <c r="M8" s="20"/>
      <c r="N8" s="20"/>
      <c r="O8" s="10" t="s">
        <v>20</v>
      </c>
      <c r="P8" s="26" t="s">
        <v>52</v>
      </c>
      <c r="Q8" s="10" t="s">
        <v>21</v>
      </c>
      <c r="R8" s="10" t="s">
        <v>22</v>
      </c>
      <c r="S8" s="20">
        <v>225000</v>
      </c>
      <c r="T8" s="20">
        <v>0</v>
      </c>
      <c r="U8" s="10" t="s">
        <v>23</v>
      </c>
      <c r="V8" s="10"/>
    </row>
    <row r="9" spans="1:22" ht="90.75" customHeight="1">
      <c r="A9" s="7">
        <v>5</v>
      </c>
      <c r="B9" s="8">
        <v>6993435</v>
      </c>
      <c r="C9" s="15" t="s">
        <v>44</v>
      </c>
      <c r="D9" s="23" t="s">
        <v>26</v>
      </c>
      <c r="E9" s="17">
        <v>78</v>
      </c>
      <c r="F9" s="21">
        <v>2090000</v>
      </c>
      <c r="G9" s="21">
        <v>5853504.1500000004</v>
      </c>
      <c r="H9" s="21" t="s">
        <v>60</v>
      </c>
      <c r="I9" s="21">
        <v>6147337.9500000002</v>
      </c>
      <c r="J9" s="21" t="s">
        <v>61</v>
      </c>
      <c r="K9" s="21">
        <v>6147337.9500000002</v>
      </c>
      <c r="L9" s="21" t="s">
        <v>61</v>
      </c>
      <c r="M9" s="21"/>
      <c r="N9" s="21"/>
      <c r="O9" s="8" t="s">
        <v>12</v>
      </c>
      <c r="P9" s="8" t="s">
        <v>24</v>
      </c>
      <c r="Q9" s="8" t="s">
        <v>25</v>
      </c>
      <c r="R9" s="8" t="s">
        <v>22</v>
      </c>
      <c r="S9" s="19">
        <v>175500</v>
      </c>
      <c r="T9" s="19">
        <v>0</v>
      </c>
      <c r="U9" s="8" t="s">
        <v>23</v>
      </c>
      <c r="V9" s="10"/>
    </row>
    <row r="10" spans="1:22" s="11" customFormat="1" ht="45">
      <c r="A10" s="7">
        <v>6</v>
      </c>
      <c r="B10" s="12">
        <v>17150600</v>
      </c>
      <c r="C10" s="15" t="s">
        <v>45</v>
      </c>
      <c r="D10" s="13" t="s">
        <v>34</v>
      </c>
      <c r="E10" s="18">
        <v>188</v>
      </c>
      <c r="F10" s="22">
        <v>1720000</v>
      </c>
      <c r="G10" s="22">
        <v>14809828.119999999</v>
      </c>
      <c r="H10" s="22" t="s">
        <v>62</v>
      </c>
      <c r="I10" s="22">
        <v>14528234.369999999</v>
      </c>
      <c r="J10" s="22" t="s">
        <v>63</v>
      </c>
      <c r="K10" s="22">
        <v>14549453.119999999</v>
      </c>
      <c r="L10" s="22" t="s">
        <v>64</v>
      </c>
      <c r="M10" s="22"/>
      <c r="N10" s="22"/>
      <c r="O10" s="12" t="s">
        <v>31</v>
      </c>
      <c r="P10" s="14" t="s">
        <v>32</v>
      </c>
      <c r="Q10" s="12" t="s">
        <v>33</v>
      </c>
      <c r="R10" s="12" t="s">
        <v>42</v>
      </c>
      <c r="S10" s="24">
        <v>470000</v>
      </c>
      <c r="T10" s="24">
        <v>0</v>
      </c>
      <c r="U10" s="9" t="s">
        <v>48</v>
      </c>
      <c r="V10" s="25"/>
    </row>
    <row r="11" spans="1:22" s="11" customFormat="1" ht="30">
      <c r="A11" s="7">
        <v>7</v>
      </c>
      <c r="B11" s="12">
        <v>20743174</v>
      </c>
      <c r="C11" s="15" t="s">
        <v>35</v>
      </c>
      <c r="D11" s="13" t="s">
        <v>36</v>
      </c>
      <c r="E11" s="18">
        <v>60</v>
      </c>
      <c r="F11" s="22">
        <v>2764532</v>
      </c>
      <c r="G11" s="22">
        <v>6635022</v>
      </c>
      <c r="H11" s="22" t="s">
        <v>65</v>
      </c>
      <c r="I11" s="22">
        <v>6635022</v>
      </c>
      <c r="J11" s="22" t="s">
        <v>65</v>
      </c>
      <c r="K11" s="22">
        <v>6635022</v>
      </c>
      <c r="L11" s="22" t="s">
        <v>65</v>
      </c>
      <c r="M11" s="22"/>
      <c r="N11" s="22"/>
      <c r="O11" s="12" t="s">
        <v>12</v>
      </c>
      <c r="P11" s="14" t="s">
        <v>37</v>
      </c>
      <c r="Q11" s="12" t="s">
        <v>38</v>
      </c>
      <c r="R11" s="12" t="s">
        <v>42</v>
      </c>
      <c r="S11" s="24">
        <v>180000</v>
      </c>
      <c r="T11" s="24">
        <v>0</v>
      </c>
      <c r="U11" s="9" t="s">
        <v>48</v>
      </c>
      <c r="V11" s="25"/>
    </row>
    <row r="12" spans="1:22" s="11" customFormat="1" ht="45">
      <c r="A12" s="7">
        <v>8</v>
      </c>
      <c r="B12" s="12">
        <v>20761504</v>
      </c>
      <c r="C12" s="15" t="s">
        <v>51</v>
      </c>
      <c r="D12" s="13" t="s">
        <v>39</v>
      </c>
      <c r="E12" s="18">
        <v>60</v>
      </c>
      <c r="F12" s="22">
        <v>7000000</v>
      </c>
      <c r="G12" s="22">
        <v>8691810</v>
      </c>
      <c r="H12" s="22" t="s">
        <v>66</v>
      </c>
      <c r="I12" s="22"/>
      <c r="J12" s="22"/>
      <c r="K12" s="22"/>
      <c r="L12" s="22"/>
      <c r="M12" s="22"/>
      <c r="N12" s="22"/>
      <c r="O12" s="12" t="s">
        <v>12</v>
      </c>
      <c r="P12" s="14" t="s">
        <v>40</v>
      </c>
      <c r="Q12" s="12" t="s">
        <v>41</v>
      </c>
      <c r="R12" s="12" t="s">
        <v>42</v>
      </c>
      <c r="S12" s="24">
        <v>75000</v>
      </c>
      <c r="T12" s="24">
        <v>0</v>
      </c>
      <c r="U12" s="9" t="s">
        <v>48</v>
      </c>
      <c r="V12" s="25"/>
    </row>
    <row r="13" spans="1:22" s="4" customFormat="1" ht="24" customHeight="1">
      <c r="A13" s="36"/>
      <c r="B13" s="43" t="s">
        <v>27</v>
      </c>
      <c r="C13" s="44"/>
      <c r="D13" s="45"/>
      <c r="E13" s="38">
        <v>739</v>
      </c>
      <c r="F13" s="38">
        <f>SUM(F5:F12)</f>
        <v>24856799</v>
      </c>
      <c r="G13" s="28">
        <f>SUM(G5:G12)</f>
        <v>68366215.519999996</v>
      </c>
      <c r="H13" s="28"/>
      <c r="I13" s="28">
        <f>SUM(I5:I12)</f>
        <v>44242498.719999999</v>
      </c>
      <c r="J13" s="28"/>
      <c r="K13" s="28">
        <f>SUM(K5:K12)</f>
        <v>29911729.670000002</v>
      </c>
      <c r="L13" s="28"/>
      <c r="M13" s="28">
        <f>SUM(M5:M12)</f>
        <v>0</v>
      </c>
      <c r="N13" s="28"/>
      <c r="O13" s="29"/>
      <c r="P13" s="29"/>
      <c r="Q13" s="29"/>
      <c r="R13" s="28"/>
      <c r="S13" s="38">
        <f>SUM(S5:S12)</f>
        <v>1404000</v>
      </c>
      <c r="T13" s="38">
        <f>SUM(T5:T12)</f>
        <v>25845306.300000001</v>
      </c>
      <c r="U13" s="6"/>
      <c r="V13" s="30"/>
    </row>
    <row r="14" spans="1:22" ht="26.25" customHeight="1">
      <c r="A14" s="37"/>
      <c r="B14" s="46"/>
      <c r="C14" s="47"/>
      <c r="D14" s="48"/>
      <c r="E14" s="39"/>
      <c r="F14" s="39"/>
      <c r="G14" s="40">
        <f>SUM(G13,I13,K13,M13)</f>
        <v>142520443.91</v>
      </c>
      <c r="H14" s="41"/>
      <c r="I14" s="41"/>
      <c r="J14" s="41"/>
      <c r="K14" s="41"/>
      <c r="L14" s="41"/>
      <c r="M14" s="41"/>
      <c r="N14" s="42"/>
      <c r="O14" s="31"/>
      <c r="P14" s="31"/>
      <c r="Q14" s="31"/>
      <c r="R14" s="31"/>
      <c r="S14" s="39"/>
      <c r="T14" s="39"/>
      <c r="U14" s="31"/>
      <c r="V14" s="31"/>
    </row>
    <row r="15" spans="1:22">
      <c r="F15" s="3"/>
      <c r="J15" s="3"/>
      <c r="K15" s="3"/>
    </row>
    <row r="16" spans="1:22">
      <c r="F16" s="3"/>
      <c r="J16" s="3"/>
      <c r="K16" s="3"/>
    </row>
    <row r="17" spans="5:11">
      <c r="F17" s="3"/>
      <c r="H17" s="3"/>
      <c r="J17" s="3"/>
      <c r="K17" s="3"/>
    </row>
    <row r="18" spans="5:11">
      <c r="F18" s="3"/>
      <c r="G18" s="3"/>
      <c r="H18" s="3"/>
      <c r="J18" s="3"/>
      <c r="K18" s="3"/>
    </row>
    <row r="19" spans="5:11">
      <c r="F19" s="3"/>
      <c r="G19" s="3"/>
      <c r="J19" s="3"/>
      <c r="K19" s="3"/>
    </row>
    <row r="20" spans="5:11">
      <c r="E20" t="s">
        <v>29</v>
      </c>
      <c r="F20" s="3"/>
      <c r="G20" s="3"/>
      <c r="J20" s="3"/>
      <c r="K20" s="3"/>
    </row>
    <row r="21" spans="5:11">
      <c r="J21" s="3"/>
      <c r="K21" s="3"/>
    </row>
    <row r="22" spans="5:11">
      <c r="J22" s="3"/>
      <c r="K22" s="3"/>
    </row>
    <row r="23" spans="5:11">
      <c r="J23" s="3"/>
      <c r="K23" s="3"/>
    </row>
    <row r="24" spans="5:11">
      <c r="J24" s="3"/>
      <c r="K24" s="3"/>
    </row>
    <row r="25" spans="5:11">
      <c r="J25" s="3"/>
      <c r="K25" s="3"/>
    </row>
    <row r="26" spans="5:11">
      <c r="J26" s="3"/>
      <c r="K26" s="3"/>
    </row>
    <row r="27" spans="5:11">
      <c r="J27" s="3"/>
      <c r="K27" s="3"/>
    </row>
    <row r="28" spans="5:11">
      <c r="J28" s="3"/>
      <c r="K28" s="3"/>
    </row>
    <row r="29" spans="5:11">
      <c r="J29" s="3"/>
      <c r="K29" s="3"/>
    </row>
    <row r="30" spans="5:11">
      <c r="J30" s="3"/>
      <c r="K30" s="3"/>
    </row>
    <row r="31" spans="5:11">
      <c r="J31" s="3"/>
      <c r="K31" s="3"/>
    </row>
    <row r="32" spans="5:11">
      <c r="J32" s="3"/>
      <c r="K32" s="3"/>
    </row>
    <row r="33" spans="10:11">
      <c r="J33" s="3"/>
      <c r="K33" s="3"/>
    </row>
    <row r="34" spans="10:11">
      <c r="J34" s="3"/>
      <c r="K34" s="3"/>
    </row>
    <row r="35" spans="10:11">
      <c r="J35" s="3"/>
      <c r="K35" s="3"/>
    </row>
    <row r="36" spans="10:11">
      <c r="J36" s="3"/>
      <c r="K36" s="3"/>
    </row>
    <row r="37" spans="10:11">
      <c r="J37" s="3"/>
      <c r="K37" s="3"/>
    </row>
    <row r="38" spans="10:11">
      <c r="J38" s="3"/>
      <c r="K38" s="3"/>
    </row>
    <row r="39" spans="10:11">
      <c r="J39" s="3"/>
      <c r="K39" s="3"/>
    </row>
  </sheetData>
  <mergeCells count="12">
    <mergeCell ref="S13:S14"/>
    <mergeCell ref="T13:T14"/>
    <mergeCell ref="M4:N4"/>
    <mergeCell ref="G14:N14"/>
    <mergeCell ref="B13:D14"/>
    <mergeCell ref="E13:E14"/>
    <mergeCell ref="F13:F14"/>
    <mergeCell ref="A2:L2"/>
    <mergeCell ref="G4:H4"/>
    <mergeCell ref="I4:J4"/>
    <mergeCell ref="K4:L4"/>
    <mergeCell ref="A13:A14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dubravka.drakulic</dc:creator>
  <cp:lastModifiedBy>jovan</cp:lastModifiedBy>
  <cp:lastPrinted>2013-10-24T13:56:01Z</cp:lastPrinted>
  <dcterms:created xsi:type="dcterms:W3CDTF">2013-10-24T10:43:04Z</dcterms:created>
  <dcterms:modified xsi:type="dcterms:W3CDTF">2013-11-01T15:35:12Z</dcterms:modified>
</cp:coreProperties>
</file>