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65" windowWidth="14805" windowHeight="7950" activeTab="1"/>
  </bookViews>
  <sheets>
    <sheet name="Rekapitulacija" sheetId="1" r:id="rId1"/>
    <sheet name="Detalji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56" i="2"/>
  <c r="M56"/>
  <c r="J56"/>
  <c r="G56"/>
  <c r="H56"/>
  <c r="I56"/>
  <c r="B43" i="1" l="1"/>
  <c r="D17"/>
  <c r="D43"/>
  <c r="C43"/>
  <c r="E42"/>
  <c r="B17"/>
  <c r="C17"/>
  <c r="E41"/>
  <c r="E34" l="1"/>
  <c r="E35"/>
  <c r="E36"/>
  <c r="E37"/>
  <c r="E38"/>
  <c r="E39"/>
  <c r="E40"/>
  <c r="E31"/>
  <c r="E32"/>
  <c r="E33"/>
  <c r="E30"/>
  <c r="D25"/>
  <c r="C25"/>
  <c r="B25"/>
  <c r="F17"/>
  <c r="E17"/>
  <c r="E43" l="1"/>
</calcChain>
</file>

<file path=xl/sharedStrings.xml><?xml version="1.0" encoding="utf-8"?>
<sst xmlns="http://schemas.openxmlformats.org/spreadsheetml/2006/main" count="446" uniqueCount="282">
  <si>
    <t>REKAPITULACIJA KREDITA ZA ODOBRENJE</t>
  </si>
  <si>
    <t>Radnici        (post./novi)</t>
  </si>
  <si>
    <t>Vrsta kredita</t>
  </si>
  <si>
    <t>broj zahteva</t>
  </si>
  <si>
    <t>Traženi kredit</t>
  </si>
  <si>
    <t>Predlog za odobrenje</t>
  </si>
  <si>
    <t>Kratkoročni krediti</t>
  </si>
  <si>
    <t xml:space="preserve">Dugoročni krediti </t>
  </si>
  <si>
    <t>Dugoročni krediti - TOS</t>
  </si>
  <si>
    <t>Krediti za preduzetnike</t>
  </si>
  <si>
    <t>Startup krediti - preduzetnici</t>
  </si>
  <si>
    <t>Startup krediti - pravna lica</t>
  </si>
  <si>
    <t>Regionalni razvoj - preduzetnici</t>
  </si>
  <si>
    <t>Regionalni razvoj - pravna lica</t>
  </si>
  <si>
    <t>Regionalni razvoj - pravna lica  - TOS</t>
  </si>
  <si>
    <t>Žensko preduzetništvo - preduzetnici</t>
  </si>
  <si>
    <t>Žensko preduzetništvo - pravna lica - TOS</t>
  </si>
  <si>
    <t>UKUPNO</t>
  </si>
  <si>
    <t>REKAPITULACIJA KREDITA ZA ODBIJANJE</t>
  </si>
  <si>
    <t>Predračunska vr.</t>
  </si>
  <si>
    <t>Dugoročni krediti - pravna lica</t>
  </si>
  <si>
    <t>Dugoročni krediti - preduzetnici</t>
  </si>
  <si>
    <t>Startup - preduzetnici i pravna lica</t>
  </si>
  <si>
    <t>-</t>
  </si>
  <si>
    <t>Obezbeđeno garancijama</t>
  </si>
  <si>
    <t>Broj kredita</t>
  </si>
  <si>
    <t>Ukupno po programu</t>
  </si>
  <si>
    <t xml:space="preserve">Procenat </t>
  </si>
  <si>
    <t>REKAPITULACIJA KREDITA OBEZBEĐENIH GARANCIJAMA BANAKA</t>
  </si>
  <si>
    <t>Žensko preduzetništvo - pravna lica - inv.</t>
  </si>
  <si>
    <t>Žensko preduzetništvo - pravna lica - INV</t>
  </si>
  <si>
    <t>Refinasiranje</t>
  </si>
  <si>
    <t>Region</t>
  </si>
  <si>
    <t>MatBr</t>
  </si>
  <si>
    <t>Investitor</t>
  </si>
  <si>
    <t>Opština i mesto</t>
  </si>
  <si>
    <t>Namena ulaganja</t>
  </si>
  <si>
    <t>Predračunska vrednost</t>
  </si>
  <si>
    <t>Iznos pokriven instrumentima obezbeđenja</t>
  </si>
  <si>
    <t>Instrumenti obezbeđenja kredita</t>
  </si>
  <si>
    <t>KS</t>
  </si>
  <si>
    <t>Broj radnika</t>
  </si>
  <si>
    <t>Broj novih radnika</t>
  </si>
  <si>
    <t>Moravički okrug</t>
  </si>
  <si>
    <t>52400805</t>
  </si>
  <si>
    <t>"Zvezda" ZUTR, Prilike</t>
  </si>
  <si>
    <t>Ivanjica</t>
  </si>
  <si>
    <t>Nabavka opreme za preradu maline i drugog voća (13/00321)</t>
  </si>
  <si>
    <t>hipoteka</t>
  </si>
  <si>
    <t>1</t>
  </si>
  <si>
    <t>Pčinjski okrug</t>
  </si>
  <si>
    <t>60856222</t>
  </si>
  <si>
    <t xml:space="preserve"> I I I  M PR, Vladičin Han</t>
  </si>
  <si>
    <t>Vladičin Han, Prekodolce</t>
  </si>
  <si>
    <t>Kupovina kombi vozila za prevoz putnika (13/00580)</t>
  </si>
  <si>
    <t>Kolubarski okrug</t>
  </si>
  <si>
    <t>20357193</t>
  </si>
  <si>
    <t>"Alambik art" DOO, Zemun</t>
  </si>
  <si>
    <t>Valjevo</t>
  </si>
  <si>
    <t>Nabavka opreme za proizvodnju voćnih rakija i opreme za čuvanje i dozrevanje destilata (13/00572)</t>
  </si>
  <si>
    <t>hipoteka i zaloga na opremi</t>
  </si>
  <si>
    <t>Nišavski okrug</t>
  </si>
  <si>
    <t>55144222</t>
  </si>
  <si>
    <t>"KARAT" Zlatara</t>
  </si>
  <si>
    <t>Aleksinac</t>
  </si>
  <si>
    <t>Ulaganje u trajna obrtna sredstva (13/00278)</t>
  </si>
  <si>
    <t>55038899</t>
  </si>
  <si>
    <t>Zorica Lazarević PR S.T.K.Z.R. MOZAIK Čačak_x000D_
Zorica Lazarević PR Samostalna trgovinsko komisiona zanatska radnja MOZAIK Čačak</t>
  </si>
  <si>
    <t>Čačak</t>
  </si>
  <si>
    <t>Trajna obrtna sredstva za povećanje obima prometa i ugradnje proizvoda (13/00524)</t>
  </si>
  <si>
    <t>3</t>
  </si>
  <si>
    <t>51673140</t>
  </si>
  <si>
    <t>"Dumitas" pr</t>
  </si>
  <si>
    <t>Merošina, Jugbogdanovac</t>
  </si>
  <si>
    <t>Trajna obrtna sredstva za trgovinu na veliko zrnastim proizvodima. (13/00472)</t>
  </si>
  <si>
    <t>Južno-bački okrug</t>
  </si>
  <si>
    <t>57017589</t>
  </si>
  <si>
    <t>"Poliklinika Dijagnostika centar"</t>
  </si>
  <si>
    <t>Novi Sad</t>
  </si>
  <si>
    <t>Nabavka opreme za ultrazvučni, kardiološki i rengenološki pregled i mamografiju (13/00554)</t>
  </si>
  <si>
    <t xml:space="preserve"> hipoteka i zaloga na opremi</t>
  </si>
  <si>
    <t>Beograd</t>
  </si>
  <si>
    <t>53117058</t>
  </si>
  <si>
    <t>"Salon Obuće" PR</t>
  </si>
  <si>
    <t>Obrenovac</t>
  </si>
  <si>
    <t>TOS za povećanje obima proizvodnje i prodaje obuće. (13/00495)</t>
  </si>
  <si>
    <t>4</t>
  </si>
  <si>
    <t>Zlatiborski okrug</t>
  </si>
  <si>
    <t>55049726</t>
  </si>
  <si>
    <t>"ORBI" FZTUR</t>
  </si>
  <si>
    <t>Priboj</t>
  </si>
  <si>
    <t>Ulaganja i nabavka opreme za otkup i preradu sekundarnih sirovina (13/00307)</t>
  </si>
  <si>
    <t>07667264</t>
  </si>
  <si>
    <t>"STANOJEVIĆ"  DOO</t>
  </si>
  <si>
    <t>Obezbeđenje trajnih obrtnih sredstava za pokretanje i održavanje proizvodnog ciklusa za proizvodnju metalnih delova (13/00512)</t>
  </si>
  <si>
    <t>Borski okrug</t>
  </si>
  <si>
    <t>55764450</t>
  </si>
  <si>
    <t>Samostalna zanatska radnja JOVIĆ, Radoslav Jović PR,Bor</t>
  </si>
  <si>
    <t>Bor</t>
  </si>
  <si>
    <t>Kupovina opreme (građevinska skela) (13/00523)</t>
  </si>
  <si>
    <t>56978259</t>
  </si>
  <si>
    <t>"Interluks rasveta" SZTR, Beograd</t>
  </si>
  <si>
    <t>Grocka, Vrčin</t>
  </si>
  <si>
    <t>Nabavka  opreme za proizvodnju opreme za osvetljenje (13/00396)</t>
  </si>
  <si>
    <t>hipoteka i ručna zaloga</t>
  </si>
  <si>
    <t>61244727</t>
  </si>
  <si>
    <t>"GRIL PROMET" Darko Babić PR</t>
  </si>
  <si>
    <t>Lučani</t>
  </si>
  <si>
    <t>Nabavka opreme i ulaganje u TOS za doradu i pakovanje ćumura (13/00272)</t>
  </si>
  <si>
    <t>5</t>
  </si>
  <si>
    <t>60917051</t>
  </si>
  <si>
    <t>"Pupuška" SZTR</t>
  </si>
  <si>
    <t>Nabavka opreme za pekaru (13/00486)</t>
  </si>
  <si>
    <t>Južno-banatski okrug</t>
  </si>
  <si>
    <t>56799621</t>
  </si>
  <si>
    <t>"Alkan - M"  SZR</t>
  </si>
  <si>
    <t>Pančevo</t>
  </si>
  <si>
    <t>Izgradnja poslovnog objekta - štamparije (13/00543)</t>
  </si>
  <si>
    <t>54780028</t>
  </si>
  <si>
    <t>"Jovan Gvozdić - Autoprevoznik" pr</t>
  </si>
  <si>
    <t>Kupovina kamiona za prevoz tereta (13/00562)</t>
  </si>
  <si>
    <t>56235655</t>
  </si>
  <si>
    <t>"Šajkača - Pečenjara"  SUR, Požega</t>
  </si>
  <si>
    <t>Požega, Visibaba</t>
  </si>
  <si>
    <t>Izgradnja objekta i trajna obrtna sredstva za pripremu, pečenje, sečenje i pakovanje prasećeg i jagnjećeg mesa (13/00582)</t>
  </si>
  <si>
    <t>jemstvo</t>
  </si>
  <si>
    <t>61229302</t>
  </si>
  <si>
    <t>"Ogiko" SZTR</t>
  </si>
  <si>
    <t>Proširenje proizvodnog prostora i nabavka opreme za proizvodnju aditiva i smeša za razne vrste hleba (13/00409)</t>
  </si>
  <si>
    <t>61286101</t>
  </si>
  <si>
    <t>"R TRANS" SAP</t>
  </si>
  <si>
    <t>Vrbas</t>
  </si>
  <si>
    <t>Nabavka specijalnog teretnog vozila - kamiona stočara za obavljanje delatnosti prevoza robe u drumskom saobraćaju (13/00309)</t>
  </si>
  <si>
    <t>20697776</t>
  </si>
  <si>
    <t>"Agroposlovi" DOO</t>
  </si>
  <si>
    <t>Novi Beograd</t>
  </si>
  <si>
    <t>Refinansiranje kredita i trajna obrtna sredstva (13/00597)</t>
  </si>
  <si>
    <t>*Erste bank* ad</t>
  </si>
  <si>
    <t>10</t>
  </si>
  <si>
    <t>17360507</t>
  </si>
  <si>
    <t>"Mlekara Kačarević" DOO</t>
  </si>
  <si>
    <t>Mionica</t>
  </si>
  <si>
    <t>Refinansiranje kredita uzetih kod Eurobanke EFG (13/00352)</t>
  </si>
  <si>
    <t>17618199</t>
  </si>
  <si>
    <t>Color Xpress DOO</t>
  </si>
  <si>
    <t>Refinansiranje kredita kod banaka i trajna obrtna sredstva za trgovinsku delatnost i proizvodnju peleta (13/00441)</t>
  </si>
  <si>
    <t>hipoteka i 2 lične menice</t>
  </si>
  <si>
    <t>20755857</t>
  </si>
  <si>
    <t>"Mlin Josipović-Panić" DOO</t>
  </si>
  <si>
    <t>Voždovac, Ripanj</t>
  </si>
  <si>
    <t>Trajna obrtna sredstva za proizvodnju mlinskih proizvoda (13/00550)</t>
  </si>
  <si>
    <t>"NEIMAR-V" A.D.</t>
  </si>
  <si>
    <t>Vračar, Beograd</t>
  </si>
  <si>
    <t>Ulaganje u trajna obrtna sredstva za realizaciju projekta izgradnje stambeno-poslovnih objekata na Novom Beogradu. (13/00513)</t>
  </si>
  <si>
    <t>*Raiffeisen Bank*&amp;*INTESA*</t>
  </si>
  <si>
    <t>Srednje-banatski okrug</t>
  </si>
  <si>
    <t>08758263</t>
  </si>
  <si>
    <t>"Bašta" DOO</t>
  </si>
  <si>
    <t>Zrenjanin</t>
  </si>
  <si>
    <t>Ulaganje u trajna obrtna sredstva u adaptaciji krova na objektima, nabavka repromaterijala i  za proizvodnju treseta i đubriva za cvećei nabavka semena. (13/00532)</t>
  </si>
  <si>
    <t>08006113</t>
  </si>
  <si>
    <t>"6.Oktobar" Štamparija DOO</t>
  </si>
  <si>
    <t>Ulaganje u nabavku trajnih obrtnih sredstava namenjenih grafičkoj delatnosti (13/00525)</t>
  </si>
  <si>
    <t>08301573</t>
  </si>
  <si>
    <t>Boss-komerc DOO</t>
  </si>
  <si>
    <t>Trajna obrtna sredstva za povećanje stepena iskorišćenja kapaciteta instalirane opreme za pakovanje raznih praškastih i zrnastih proizvoda. (13/00588)</t>
  </si>
  <si>
    <t>Garancija *HYPO BANKA*</t>
  </si>
  <si>
    <t>Šumadijski okrug</t>
  </si>
  <si>
    <t>20651415</t>
  </si>
  <si>
    <t>Valentino kids doo</t>
  </si>
  <si>
    <t>Kragujevac</t>
  </si>
  <si>
    <t>TOS za obavljanje poslova proizvodnje dečije odeće. (13/00548)</t>
  </si>
  <si>
    <t>Garancija *ProCredit Bank*</t>
  </si>
  <si>
    <t>Raški okrug</t>
  </si>
  <si>
    <t>17285815</t>
  </si>
  <si>
    <t>"Bakar plus" DOO</t>
  </si>
  <si>
    <t>Kraljevo</t>
  </si>
  <si>
    <t>Trajna obrtna sredstva za prikupljanje, razvrstavanje i plasman otpadnih metala (13/00552)</t>
  </si>
  <si>
    <t>gar: Vojvođanska banka ad, NS</t>
  </si>
  <si>
    <t>06233759</t>
  </si>
  <si>
    <t>GROSIS d.o.o. za trgovinu na veliko i malo, promet roba i usluga, Niš</t>
  </si>
  <si>
    <t>Niš-Palilula, Niš</t>
  </si>
  <si>
    <t>Trajna obrtna sredstva za proizvodnju bolničke HTZ opreme (13/00534)</t>
  </si>
  <si>
    <t>Garancija *RAIFFEISEN BANKA*</t>
  </si>
  <si>
    <t>07844492</t>
  </si>
  <si>
    <t>"Metaplast" DOO, Donja Vrežina</t>
  </si>
  <si>
    <t>Niš-Pantelej, Niš</t>
  </si>
  <si>
    <t>Trajna obrtna sredstva potrebna radi realizacije ugovorenih obaveza u dogovorenim rokovima i kvalitetu (13/00535)</t>
  </si>
  <si>
    <t>06520413</t>
  </si>
  <si>
    <t>"KrioGas" DOO</t>
  </si>
  <si>
    <t>Čukarica, Beograd</t>
  </si>
  <si>
    <t>Nabavka opreme radi proširenja kapaciteta komprimovanog prirodnog gasa i trajna obrtna sredstva (13/00561)</t>
  </si>
  <si>
    <t>"Čačanska banka" AD, Čačak</t>
  </si>
  <si>
    <t>20033274</t>
  </si>
  <si>
    <t>"Stirodom" DOO</t>
  </si>
  <si>
    <t>Grocka, Leštane</t>
  </si>
  <si>
    <t>Nabavka nove proizvodne opreme, linije  za proizvodnju stiropora (13/00499)</t>
  </si>
  <si>
    <t>hipoteka+zaloga</t>
  </si>
  <si>
    <t>17303589</t>
  </si>
  <si>
    <t>Paffoni DOO, Mladenovac</t>
  </si>
  <si>
    <t>Mladenovac, Markovac - Crkvine</t>
  </si>
  <si>
    <t>Izgradnja poslovne zgrade i magacinskog prostora za trgovinu na veliko metalnom robom, instalacionim materijalima i opremom za grejanje (13/00474)</t>
  </si>
  <si>
    <t>08764735</t>
  </si>
  <si>
    <t>"Pantrg" DOO, Novi Sad</t>
  </si>
  <si>
    <t>Nova Crnja, Vojvoda Stepa</t>
  </si>
  <si>
    <t>Izgradnja podnog skladišta za zrnastu hranu sa kolskom vagom i drugim pratećim objektima (13/00482)</t>
  </si>
  <si>
    <t>Sremski-okrug</t>
  </si>
  <si>
    <t>08620539</t>
  </si>
  <si>
    <t>"Mrežnica - eksport" DOO</t>
  </si>
  <si>
    <t>Stara Pazova, Stari Banovci</t>
  </si>
  <si>
    <t>Nabavka opreme radi unapređenja pružanja usluga transporta robe na domaće i ino tržište (13/00500)</t>
  </si>
  <si>
    <t>Zaječarski okrug</t>
  </si>
  <si>
    <t>17445731</t>
  </si>
  <si>
    <t>"S.C.S. Plus" DOO, Knjaževac</t>
  </si>
  <si>
    <t>Knjaževac, Podvis</t>
  </si>
  <si>
    <t>Nabavka opreme i trajna obrtna sredstva za proizvodnju stolica za bebe (13/00501)</t>
  </si>
  <si>
    <t>hipoteka i jemstvo</t>
  </si>
  <si>
    <t>17465198</t>
  </si>
  <si>
    <t>ONX DOO, Novi Pazar</t>
  </si>
  <si>
    <t>Raška, Batnjik</t>
  </si>
  <si>
    <t>Nabavka opreme i trajna obrtna sredstva za proizvodnju drvenih peleta (13/00481)</t>
  </si>
  <si>
    <t>hipoteka+ručna zaloga</t>
  </si>
  <si>
    <t>Rasinski okrug</t>
  </si>
  <si>
    <t>20186607</t>
  </si>
  <si>
    <t>TS Intercom Group DOO</t>
  </si>
  <si>
    <t>Trstenik, Bogdanje</t>
  </si>
  <si>
    <t>Nabavka tehnološke opreme i trajna obrtna sredstva (13/00507)</t>
  </si>
  <si>
    <t>North American DOO (13/00516)</t>
  </si>
  <si>
    <t>Beograd, Stari Grad</t>
  </si>
  <si>
    <t>Podsticanje konkurentnosti i likvidnosti domaće privrede</t>
  </si>
  <si>
    <t>*SOCIETE GENERALE BANK*</t>
  </si>
  <si>
    <t>Severno-banatski okrug</t>
  </si>
  <si>
    <t>"Atler - Fontana" DOO (13/00496)</t>
  </si>
  <si>
    <t>Kikinda</t>
  </si>
  <si>
    <t>Kredit za održavanje likvidnosti preduzeća.</t>
  </si>
  <si>
    <t>*Banca Intesa*</t>
  </si>
  <si>
    <t>20917172</t>
  </si>
  <si>
    <t>"KGS Sova" DOO</t>
  </si>
  <si>
    <t>Nabavka opreme i trajna obrtna sredstva za vršenje usluge transporta robe, tereta i dostave pošiljki (13/00558)</t>
  </si>
  <si>
    <t>Hipoteka</t>
  </si>
  <si>
    <t>Zapadno-bački okrug</t>
  </si>
  <si>
    <t>20946032</t>
  </si>
  <si>
    <t>"CM - Cikojević Marina" DOO</t>
  </si>
  <si>
    <t>Kula, Sivac</t>
  </si>
  <si>
    <t>Kupovina opreme za proizvodnju odevnih predmeta od tekstila i kože (13/00539)</t>
  </si>
  <si>
    <t>20857625</t>
  </si>
  <si>
    <t>"Moreja" doo</t>
  </si>
  <si>
    <t>Niš-Mediana, Niš</t>
  </si>
  <si>
    <t>Opremanje i adaptacija poslovnog ugostiteljskog objekta. (13/00574)</t>
  </si>
  <si>
    <t>20930250</t>
  </si>
  <si>
    <t>"Desetka DMJ" DOO</t>
  </si>
  <si>
    <t>Nabavka opreme za fitnes centar (13/00605)</t>
  </si>
  <si>
    <t>20926228</t>
  </si>
  <si>
    <t>"Naš TP" DOO</t>
  </si>
  <si>
    <t>Raška</t>
  </si>
  <si>
    <t>Nabavka opreme i trajna obrtna sredstva za tehnički pregled putničkih i teretnih vozila i osiguranje vozila (13/00559)</t>
  </si>
  <si>
    <t>20819871</t>
  </si>
  <si>
    <t>"KVAKA" DOO</t>
  </si>
  <si>
    <t>Kupovina alata, ulaganje u trajna obrtna sredstva (13/00489)</t>
  </si>
  <si>
    <t>63149691</t>
  </si>
  <si>
    <t>"BAN STIL" Aleksandar Obrenović PR</t>
  </si>
  <si>
    <t>Gornji Milanovac</t>
  </si>
  <si>
    <t>Kupovina i ugradnja Alu storarije radi osposobljavanja radionice za proizvodnju plakara, kancelarijskog nameštaja i francuskih ležaja (13/00503)</t>
  </si>
  <si>
    <t>Severno-bački okrug</t>
  </si>
  <si>
    <t>63013935</t>
  </si>
  <si>
    <t>Vesna Damjanov preduzetnik, Frizerski salon ATTENTION HAIR Subotica</t>
  </si>
  <si>
    <t>Subotica</t>
  </si>
  <si>
    <t>Nabavka opreme za frizerski salon (13/00527)</t>
  </si>
  <si>
    <t>Toplički okrug</t>
  </si>
  <si>
    <t>17168495</t>
  </si>
  <si>
    <t>Tody DOO</t>
  </si>
  <si>
    <t>Blace, Donja Jošanica</t>
  </si>
  <si>
    <t>Trajna obrtna sredstva za plasman vina, alkoholnih i bezalkoholnih pića (13/00577)</t>
  </si>
  <si>
    <t>06943225</t>
  </si>
  <si>
    <t>" Petrović" doo, Bujanovac</t>
  </si>
  <si>
    <t>Bujanovac, selo Krševica</t>
  </si>
  <si>
    <t>Tos za obavljanje tekstilne delatnosti (13/00546)</t>
  </si>
  <si>
    <t>07639490</t>
  </si>
  <si>
    <t>"TRI JELE" DOO</t>
  </si>
  <si>
    <t>Kraljevo, Konarevo</t>
  </si>
  <si>
    <t>Ulaganje u trajna obrtna sredstva (13/00537)</t>
  </si>
  <si>
    <t>#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</si>
</sst>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2" fillId="0" borderId="0" xfId="1"/>
    <xf numFmtId="4" fontId="2" fillId="0" borderId="0" xfId="1" applyNumberFormat="1"/>
    <xf numFmtId="0" fontId="2" fillId="0" borderId="1" xfId="1" applyBorder="1"/>
    <xf numFmtId="4" fontId="2" fillId="0" borderId="1" xfId="1" applyNumberFormat="1" applyBorder="1"/>
    <xf numFmtId="0" fontId="3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2" fillId="0" borderId="1" xfId="1" applyBorder="1" applyAlignment="1">
      <alignment horizontal="center"/>
    </xf>
    <xf numFmtId="4" fontId="3" fillId="2" borderId="1" xfId="1" applyNumberFormat="1" applyFont="1" applyFill="1" applyBorder="1"/>
    <xf numFmtId="4" fontId="0" fillId="0" borderId="1" xfId="0" applyNumberFormat="1" applyBorder="1"/>
    <xf numFmtId="4" fontId="2" fillId="3" borderId="1" xfId="1" applyNumberFormat="1" applyFill="1" applyBorder="1"/>
    <xf numFmtId="0" fontId="2" fillId="3" borderId="1" xfId="1" applyFill="1" applyBorder="1"/>
    <xf numFmtId="0" fontId="2" fillId="3" borderId="1" xfId="1" applyFill="1" applyBorder="1" applyAlignment="1">
      <alignment horizontal="center"/>
    </xf>
    <xf numFmtId="4" fontId="3" fillId="2" borderId="1" xfId="0" applyNumberFormat="1" applyFont="1" applyFill="1" applyBorder="1"/>
    <xf numFmtId="0" fontId="1" fillId="3" borderId="1" xfId="1" applyFont="1" applyFill="1" applyBorder="1"/>
    <xf numFmtId="0" fontId="1" fillId="3" borderId="1" xfId="1" applyFont="1" applyFill="1" applyBorder="1" applyAlignment="1">
      <alignment horizontal="center"/>
    </xf>
    <xf numFmtId="0" fontId="4" fillId="3" borderId="1" xfId="1" applyFont="1" applyFill="1" applyBorder="1"/>
    <xf numFmtId="0" fontId="4" fillId="3" borderId="1" xfId="1" applyFont="1" applyFill="1" applyBorder="1" applyAlignment="1">
      <alignment horizontal="center"/>
    </xf>
    <xf numFmtId="4" fontId="4" fillId="3" borderId="1" xfId="1" applyNumberFormat="1" applyFont="1" applyFill="1" applyBorder="1"/>
    <xf numFmtId="3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/>
    <xf numFmtId="3" fontId="3" fillId="2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6" fillId="0" borderId="1" xfId="0" applyFont="1" applyBorder="1" applyAlignment="1"/>
    <xf numFmtId="0" fontId="7" fillId="3" borderId="1" xfId="1" applyFont="1" applyFill="1" applyBorder="1" applyAlignment="1"/>
    <xf numFmtId="0" fontId="6" fillId="0" borderId="1" xfId="0" applyFont="1" applyBorder="1" applyAlignment="1">
      <alignment horizontal="center" vertical="center"/>
    </xf>
    <xf numFmtId="0" fontId="6" fillId="3" borderId="1" xfId="1" applyFont="1" applyFill="1" applyBorder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38" fontId="6" fillId="0" borderId="1" xfId="0" applyNumberFormat="1" applyFont="1" applyBorder="1" applyAlignment="1"/>
    <xf numFmtId="38" fontId="7" fillId="0" borderId="0" xfId="0" applyNumberFormat="1" applyFont="1" applyAlignment="1">
      <alignment horizontal="right"/>
    </xf>
    <xf numFmtId="38" fontId="6" fillId="0" borderId="1" xfId="0" applyNumberFormat="1" applyFont="1" applyBorder="1" applyAlignment="1">
      <alignment horizontal="right"/>
    </xf>
    <xf numFmtId="38" fontId="6" fillId="0" borderId="1" xfId="0" applyNumberFormat="1" applyFont="1" applyBorder="1" applyAlignment="1">
      <alignment horizontal="right" vertical="center"/>
    </xf>
    <xf numFmtId="38" fontId="7" fillId="0" borderId="1" xfId="0" applyNumberFormat="1" applyFont="1" applyBorder="1" applyAlignment="1">
      <alignment horizontal="right"/>
    </xf>
    <xf numFmtId="38" fontId="8" fillId="0" borderId="0" xfId="0" applyNumberFormat="1" applyFont="1" applyAlignment="1">
      <alignment horizontal="right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8" fontId="5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topLeftCell="A17" workbookViewId="0">
      <selection activeCell="A4" sqref="A4"/>
    </sheetView>
  </sheetViews>
  <sheetFormatPr defaultRowHeight="15"/>
  <cols>
    <col min="1" max="1" width="38.140625" bestFit="1" customWidth="1"/>
    <col min="2" max="2" width="11.85546875" bestFit="1" customWidth="1"/>
    <col min="3" max="3" width="20" bestFit="1" customWidth="1"/>
    <col min="4" max="4" width="24" bestFit="1" customWidth="1"/>
    <col min="6" max="6" width="13.85546875" bestFit="1" customWidth="1"/>
  </cols>
  <sheetData>
    <row r="2" spans="1:6">
      <c r="A2" s="55" t="s">
        <v>0</v>
      </c>
      <c r="B2" s="55"/>
      <c r="C2" s="55"/>
      <c r="D2" s="55"/>
      <c r="E2" s="59" t="s">
        <v>1</v>
      </c>
      <c r="F2" s="59"/>
    </row>
    <row r="3" spans="1:6">
      <c r="A3" s="6" t="s">
        <v>2</v>
      </c>
      <c r="B3" s="6" t="s">
        <v>3</v>
      </c>
      <c r="C3" s="6" t="s">
        <v>4</v>
      </c>
      <c r="D3" s="6" t="s">
        <v>5</v>
      </c>
      <c r="E3" s="59"/>
      <c r="F3" s="59"/>
    </row>
    <row r="4" spans="1:6">
      <c r="A4" s="11" t="s">
        <v>6</v>
      </c>
      <c r="B4" s="12">
        <v>2</v>
      </c>
      <c r="C4" s="10">
        <v>25000000</v>
      </c>
      <c r="D4" s="10">
        <v>25000000</v>
      </c>
      <c r="E4" s="15" t="s">
        <v>23</v>
      </c>
      <c r="F4" s="15" t="s">
        <v>23</v>
      </c>
    </row>
    <row r="5" spans="1:6">
      <c r="A5" s="16" t="s">
        <v>7</v>
      </c>
      <c r="B5" s="17">
        <v>5</v>
      </c>
      <c r="C5" s="18">
        <v>97775899</v>
      </c>
      <c r="D5" s="18">
        <v>85200000</v>
      </c>
      <c r="E5" s="17">
        <v>129</v>
      </c>
      <c r="F5" s="17">
        <v>11</v>
      </c>
    </row>
    <row r="6" spans="1:6">
      <c r="A6" s="11" t="s">
        <v>8</v>
      </c>
      <c r="B6" s="12">
        <v>9</v>
      </c>
      <c r="C6" s="10">
        <v>476242500</v>
      </c>
      <c r="D6" s="10">
        <v>454242500</v>
      </c>
      <c r="E6" s="12">
        <v>428</v>
      </c>
      <c r="F6" s="12">
        <v>36</v>
      </c>
    </row>
    <row r="7" spans="1:6">
      <c r="A7" s="11" t="s">
        <v>9</v>
      </c>
      <c r="B7" s="12">
        <v>9</v>
      </c>
      <c r="C7" s="10">
        <v>21140600</v>
      </c>
      <c r="D7" s="10">
        <v>18405984</v>
      </c>
      <c r="E7" s="12">
        <v>18</v>
      </c>
      <c r="F7" s="12">
        <v>18</v>
      </c>
    </row>
    <row r="8" spans="1:6">
      <c r="A8" s="11" t="s">
        <v>10</v>
      </c>
      <c r="B8" s="12">
        <v>2</v>
      </c>
      <c r="C8" s="10">
        <v>1456800</v>
      </c>
      <c r="D8" s="10">
        <v>1456800</v>
      </c>
      <c r="E8" s="15" t="s">
        <v>23</v>
      </c>
      <c r="F8" s="12">
        <v>4</v>
      </c>
    </row>
    <row r="9" spans="1:6">
      <c r="A9" s="11" t="s">
        <v>11</v>
      </c>
      <c r="B9" s="12">
        <v>6</v>
      </c>
      <c r="C9" s="10">
        <v>19476034.800000001</v>
      </c>
      <c r="D9" s="10">
        <v>17144230</v>
      </c>
      <c r="E9" s="15" t="s">
        <v>23</v>
      </c>
      <c r="F9" s="12">
        <v>29</v>
      </c>
    </row>
    <row r="10" spans="1:6">
      <c r="A10" s="11" t="s">
        <v>12</v>
      </c>
      <c r="B10" s="12">
        <v>2</v>
      </c>
      <c r="C10" s="10">
        <v>6200000</v>
      </c>
      <c r="D10" s="10">
        <v>6200000</v>
      </c>
      <c r="E10" s="12">
        <v>13</v>
      </c>
      <c r="F10" s="12">
        <v>2</v>
      </c>
    </row>
    <row r="11" spans="1:6">
      <c r="A11" s="11" t="s">
        <v>13</v>
      </c>
      <c r="B11" s="12">
        <v>3</v>
      </c>
      <c r="C11" s="10">
        <v>43760000</v>
      </c>
      <c r="D11" s="10">
        <v>33500000</v>
      </c>
      <c r="E11" s="12">
        <v>132</v>
      </c>
      <c r="F11" s="12">
        <v>23</v>
      </c>
    </row>
    <row r="12" spans="1:6">
      <c r="A12" s="11" t="s">
        <v>14</v>
      </c>
      <c r="B12" s="12">
        <v>3</v>
      </c>
      <c r="C12" s="10">
        <v>97400000</v>
      </c>
      <c r="D12" s="10">
        <v>97400000</v>
      </c>
      <c r="E12" s="12">
        <v>98</v>
      </c>
      <c r="F12" s="12">
        <v>21</v>
      </c>
    </row>
    <row r="13" spans="1:6">
      <c r="A13" s="14" t="s">
        <v>29</v>
      </c>
      <c r="B13" s="12">
        <v>1</v>
      </c>
      <c r="C13" s="10">
        <v>5000000</v>
      </c>
      <c r="D13" s="10">
        <v>4000000</v>
      </c>
      <c r="E13" s="12">
        <v>2</v>
      </c>
      <c r="F13" s="12">
        <v>1</v>
      </c>
    </row>
    <row r="14" spans="1:6">
      <c r="A14" s="11" t="s">
        <v>16</v>
      </c>
      <c r="B14" s="12">
        <v>1</v>
      </c>
      <c r="C14" s="10">
        <v>5000000</v>
      </c>
      <c r="D14" s="10">
        <v>5000000</v>
      </c>
      <c r="E14" s="12">
        <v>5</v>
      </c>
      <c r="F14" s="12">
        <v>4</v>
      </c>
    </row>
    <row r="15" spans="1:6">
      <c r="A15" s="14" t="s">
        <v>15</v>
      </c>
      <c r="B15" s="12">
        <v>6</v>
      </c>
      <c r="C15" s="10">
        <v>21122200</v>
      </c>
      <c r="D15" s="10">
        <v>16770000</v>
      </c>
      <c r="E15" s="12">
        <v>18</v>
      </c>
      <c r="F15" s="12">
        <v>14</v>
      </c>
    </row>
    <row r="16" spans="1:6">
      <c r="A16" s="14" t="s">
        <v>31</v>
      </c>
      <c r="B16" s="12">
        <v>3</v>
      </c>
      <c r="C16" s="10">
        <v>210800000</v>
      </c>
      <c r="D16" s="10">
        <v>160750441.31999999</v>
      </c>
      <c r="E16" s="12">
        <v>114</v>
      </c>
      <c r="F16" s="12">
        <v>14</v>
      </c>
    </row>
    <row r="17" spans="1:6">
      <c r="A17" s="5" t="s">
        <v>17</v>
      </c>
      <c r="B17" s="6">
        <f>SUM(B4:B16)</f>
        <v>52</v>
      </c>
      <c r="C17" s="8">
        <f>SUM(C4:C16)</f>
        <v>1030374033.8</v>
      </c>
      <c r="D17" s="8">
        <f>SUM(D4:D16)</f>
        <v>925069955.31999993</v>
      </c>
      <c r="E17" s="6">
        <f>SUM(E4:E14)</f>
        <v>825</v>
      </c>
      <c r="F17" s="6">
        <f>SUM(F4:F14)</f>
        <v>149</v>
      </c>
    </row>
    <row r="18" spans="1:6">
      <c r="A18" s="1"/>
      <c r="B18" s="1"/>
      <c r="C18" s="2"/>
      <c r="D18" s="2"/>
    </row>
    <row r="19" spans="1:6">
      <c r="A19" s="56" t="s">
        <v>18</v>
      </c>
      <c r="B19" s="57"/>
      <c r="C19" s="57"/>
      <c r="D19" s="58"/>
    </row>
    <row r="20" spans="1:6">
      <c r="A20" s="6" t="s">
        <v>2</v>
      </c>
      <c r="B20" s="6" t="s">
        <v>3</v>
      </c>
      <c r="C20" s="6" t="s">
        <v>19</v>
      </c>
      <c r="D20" s="6" t="s">
        <v>4</v>
      </c>
    </row>
    <row r="21" spans="1:6">
      <c r="A21" s="3" t="s">
        <v>6</v>
      </c>
      <c r="B21" s="7">
        <v>1</v>
      </c>
      <c r="C21" s="4">
        <v>12000000</v>
      </c>
      <c r="D21" s="4">
        <v>12000000</v>
      </c>
    </row>
    <row r="22" spans="1:6">
      <c r="A22" s="3" t="s">
        <v>20</v>
      </c>
      <c r="B22" s="7">
        <v>33</v>
      </c>
      <c r="C22" s="4">
        <v>2612563228.4200001</v>
      </c>
      <c r="D22" s="4">
        <v>1089684450.4200001</v>
      </c>
    </row>
    <row r="23" spans="1:6">
      <c r="A23" s="3" t="s">
        <v>21</v>
      </c>
      <c r="B23" s="7">
        <v>14</v>
      </c>
      <c r="C23" s="4">
        <v>62434926</v>
      </c>
      <c r="D23" s="4">
        <v>40212363</v>
      </c>
    </row>
    <row r="24" spans="1:6">
      <c r="A24" s="3" t="s">
        <v>22</v>
      </c>
      <c r="B24" s="7">
        <v>9</v>
      </c>
      <c r="C24" s="4">
        <v>30538488</v>
      </c>
      <c r="D24" s="4">
        <v>27684750</v>
      </c>
    </row>
    <row r="25" spans="1:6">
      <c r="A25" s="5" t="s">
        <v>17</v>
      </c>
      <c r="B25" s="6">
        <f>SUM(B21:B24)</f>
        <v>57</v>
      </c>
      <c r="C25" s="8">
        <f>SUM(C21:C24)</f>
        <v>2717536642.4200001</v>
      </c>
      <c r="D25" s="8">
        <f>SUM(D21:D24)</f>
        <v>1169581563.4200001</v>
      </c>
    </row>
    <row r="28" spans="1:6">
      <c r="A28" s="60" t="s">
        <v>28</v>
      </c>
      <c r="B28" s="60"/>
      <c r="C28" s="60"/>
      <c r="D28" s="60"/>
      <c r="E28" s="60"/>
    </row>
    <row r="29" spans="1:6">
      <c r="A29" s="13" t="s">
        <v>2</v>
      </c>
      <c r="B29" s="13" t="s">
        <v>25</v>
      </c>
      <c r="C29" s="13" t="s">
        <v>26</v>
      </c>
      <c r="D29" s="13" t="s">
        <v>24</v>
      </c>
      <c r="E29" s="13" t="s">
        <v>27</v>
      </c>
    </row>
    <row r="30" spans="1:6">
      <c r="A30" s="9" t="s">
        <v>6</v>
      </c>
      <c r="B30" s="19">
        <v>2</v>
      </c>
      <c r="C30" s="10">
        <v>25000000</v>
      </c>
      <c r="D30" s="20">
        <v>25000000</v>
      </c>
      <c r="E30" s="20">
        <f>D30*100/C30</f>
        <v>100</v>
      </c>
    </row>
    <row r="31" spans="1:6">
      <c r="A31" s="9" t="s">
        <v>7</v>
      </c>
      <c r="B31" s="19">
        <v>1</v>
      </c>
      <c r="C31" s="10">
        <v>85200000</v>
      </c>
      <c r="D31" s="20">
        <v>26000000</v>
      </c>
      <c r="E31" s="20">
        <f t="shared" ref="E31:E43" si="0">D31*100/C31</f>
        <v>30.516431924882628</v>
      </c>
    </row>
    <row r="32" spans="1:6">
      <c r="A32" s="9" t="s">
        <v>8</v>
      </c>
      <c r="B32" s="19">
        <v>5</v>
      </c>
      <c r="C32" s="10">
        <v>454242500</v>
      </c>
      <c r="D32" s="20">
        <v>389242500</v>
      </c>
      <c r="E32" s="20">
        <f t="shared" si="0"/>
        <v>85.690462693385143</v>
      </c>
    </row>
    <row r="33" spans="1:5">
      <c r="A33" s="9" t="s">
        <v>9</v>
      </c>
      <c r="B33" s="19">
        <v>0</v>
      </c>
      <c r="C33" s="10">
        <v>18405984</v>
      </c>
      <c r="D33" s="20"/>
      <c r="E33" s="20">
        <f t="shared" si="0"/>
        <v>0</v>
      </c>
    </row>
    <row r="34" spans="1:5">
      <c r="A34" s="9" t="s">
        <v>10</v>
      </c>
      <c r="B34" s="19">
        <v>0</v>
      </c>
      <c r="C34" s="10">
        <v>1456800</v>
      </c>
      <c r="D34" s="20"/>
      <c r="E34" s="20">
        <f t="shared" si="0"/>
        <v>0</v>
      </c>
    </row>
    <row r="35" spans="1:5">
      <c r="A35" s="9" t="s">
        <v>11</v>
      </c>
      <c r="B35" s="19">
        <v>0</v>
      </c>
      <c r="C35" s="10">
        <v>17144230</v>
      </c>
      <c r="D35" s="20"/>
      <c r="E35" s="20">
        <f t="shared" si="0"/>
        <v>0</v>
      </c>
    </row>
    <row r="36" spans="1:5">
      <c r="A36" s="9" t="s">
        <v>12</v>
      </c>
      <c r="B36" s="19">
        <v>0</v>
      </c>
      <c r="C36" s="10">
        <v>6200000</v>
      </c>
      <c r="D36" s="20"/>
      <c r="E36" s="20">
        <f t="shared" si="0"/>
        <v>0</v>
      </c>
    </row>
    <row r="37" spans="1:5">
      <c r="A37" s="9" t="s">
        <v>13</v>
      </c>
      <c r="B37" s="19">
        <v>0</v>
      </c>
      <c r="C37" s="10">
        <v>33500000</v>
      </c>
      <c r="D37" s="20"/>
      <c r="E37" s="20">
        <f t="shared" si="0"/>
        <v>0</v>
      </c>
    </row>
    <row r="38" spans="1:5">
      <c r="A38" s="9" t="s">
        <v>14</v>
      </c>
      <c r="B38" s="19">
        <v>0</v>
      </c>
      <c r="C38" s="10">
        <v>97400000</v>
      </c>
      <c r="D38" s="20"/>
      <c r="E38" s="20">
        <f t="shared" si="0"/>
        <v>0</v>
      </c>
    </row>
    <row r="39" spans="1:5">
      <c r="A39" s="9" t="s">
        <v>15</v>
      </c>
      <c r="B39" s="19">
        <v>0</v>
      </c>
      <c r="C39" s="10">
        <v>16770000</v>
      </c>
      <c r="D39" s="20"/>
      <c r="E39" s="20">
        <f t="shared" si="0"/>
        <v>0</v>
      </c>
    </row>
    <row r="40" spans="1:5">
      <c r="A40" s="9" t="s">
        <v>16</v>
      </c>
      <c r="B40" s="19">
        <v>0</v>
      </c>
      <c r="C40" s="10">
        <v>5000000</v>
      </c>
      <c r="D40" s="20"/>
      <c r="E40" s="20">
        <f t="shared" si="0"/>
        <v>0</v>
      </c>
    </row>
    <row r="41" spans="1:5">
      <c r="A41" s="9" t="s">
        <v>30</v>
      </c>
      <c r="B41" s="19">
        <v>0</v>
      </c>
      <c r="C41" s="10">
        <v>4000000</v>
      </c>
      <c r="D41" s="20"/>
      <c r="E41" s="20">
        <f t="shared" si="0"/>
        <v>0</v>
      </c>
    </row>
    <row r="42" spans="1:5">
      <c r="A42" s="9" t="s">
        <v>31</v>
      </c>
      <c r="B42" s="19">
        <v>1</v>
      </c>
      <c r="C42" s="10">
        <v>160750441.31999999</v>
      </c>
      <c r="D42" s="20">
        <v>150000000</v>
      </c>
      <c r="E42" s="20">
        <f t="shared" si="0"/>
        <v>93.312341022691513</v>
      </c>
    </row>
    <row r="43" spans="1:5">
      <c r="A43" s="5" t="s">
        <v>17</v>
      </c>
      <c r="B43" s="21">
        <f>SUM(B30:B42)</f>
        <v>9</v>
      </c>
      <c r="C43" s="13">
        <f>SUM(C30:C42)</f>
        <v>925069955.31999993</v>
      </c>
      <c r="D43" s="13">
        <f>SUM(D30:D42)</f>
        <v>590242500</v>
      </c>
      <c r="E43" s="13">
        <f t="shared" si="0"/>
        <v>63.805174582264264</v>
      </c>
    </row>
  </sheetData>
  <mergeCells count="4">
    <mergeCell ref="A2:D2"/>
    <mergeCell ref="A19:D19"/>
    <mergeCell ref="E2:F3"/>
    <mergeCell ref="A28:E28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6"/>
  <sheetViews>
    <sheetView tabSelected="1" workbookViewId="0">
      <pane xSplit="4" ySplit="2" topLeftCell="E3" activePane="bottomRight" state="frozen"/>
      <selection pane="topRight" activeCell="D1" sqref="D1"/>
      <selection pane="bottomLeft" activeCell="A5" sqref="A5"/>
      <selection pane="bottomRight" activeCell="E18" sqref="E18"/>
    </sheetView>
  </sheetViews>
  <sheetFormatPr defaultRowHeight="12.75"/>
  <cols>
    <col min="1" max="1" width="7.28515625" style="22" customWidth="1"/>
    <col min="2" max="2" width="22.5703125" style="33" customWidth="1"/>
    <col min="3" max="3" width="14.28515625" style="36" customWidth="1"/>
    <col min="4" max="4" width="30.85546875" style="33" customWidth="1"/>
    <col min="5" max="5" width="20.5703125" style="33" customWidth="1"/>
    <col min="6" max="6" width="30.5703125" style="33" customWidth="1"/>
    <col min="7" max="7" width="13.7109375" style="39" customWidth="1"/>
    <col min="8" max="8" width="13.5703125" style="39" customWidth="1"/>
    <col min="9" max="9" width="15.85546875" style="39" customWidth="1"/>
    <col min="10" max="10" width="18" style="39" customWidth="1"/>
    <col min="11" max="11" width="18.42578125" style="22" customWidth="1"/>
    <col min="12" max="12" width="9.7109375" style="36" customWidth="1"/>
    <col min="13" max="13" width="9.42578125" style="36" customWidth="1"/>
    <col min="14" max="14" width="11.5703125" style="36" customWidth="1"/>
    <col min="15" max="15" width="32.28515625" style="22" customWidth="1"/>
    <col min="16" max="257" width="9.140625" style="22"/>
    <col min="258" max="258" width="14" style="22" customWidth="1"/>
    <col min="259" max="259" width="14.28515625" style="22" customWidth="1"/>
    <col min="260" max="260" width="21" style="22" customWidth="1"/>
    <col min="261" max="261" width="20.5703125" style="22" customWidth="1"/>
    <col min="262" max="262" width="30.5703125" style="22" customWidth="1"/>
    <col min="263" max="263" width="13.7109375" style="22" customWidth="1"/>
    <col min="264" max="264" width="13.5703125" style="22" customWidth="1"/>
    <col min="265" max="265" width="13.140625" style="22" customWidth="1"/>
    <col min="266" max="266" width="18" style="22" customWidth="1"/>
    <col min="267" max="267" width="16.42578125" style="22" customWidth="1"/>
    <col min="268" max="268" width="9.7109375" style="22" customWidth="1"/>
    <col min="269" max="269" width="9.42578125" style="22" customWidth="1"/>
    <col min="270" max="270" width="11.5703125" style="22" customWidth="1"/>
    <col min="271" max="513" width="9.140625" style="22"/>
    <col min="514" max="514" width="14" style="22" customWidth="1"/>
    <col min="515" max="515" width="14.28515625" style="22" customWidth="1"/>
    <col min="516" max="516" width="21" style="22" customWidth="1"/>
    <col min="517" max="517" width="20.5703125" style="22" customWidth="1"/>
    <col min="518" max="518" width="30.5703125" style="22" customWidth="1"/>
    <col min="519" max="519" width="13.7109375" style="22" customWidth="1"/>
    <col min="520" max="520" width="13.5703125" style="22" customWidth="1"/>
    <col min="521" max="521" width="13.140625" style="22" customWidth="1"/>
    <col min="522" max="522" width="18" style="22" customWidth="1"/>
    <col min="523" max="523" width="16.42578125" style="22" customWidth="1"/>
    <col min="524" max="524" width="9.7109375" style="22" customWidth="1"/>
    <col min="525" max="525" width="9.42578125" style="22" customWidth="1"/>
    <col min="526" max="526" width="11.5703125" style="22" customWidth="1"/>
    <col min="527" max="769" width="9.140625" style="22"/>
    <col min="770" max="770" width="14" style="22" customWidth="1"/>
    <col min="771" max="771" width="14.28515625" style="22" customWidth="1"/>
    <col min="772" max="772" width="21" style="22" customWidth="1"/>
    <col min="773" max="773" width="20.5703125" style="22" customWidth="1"/>
    <col min="774" max="774" width="30.5703125" style="22" customWidth="1"/>
    <col min="775" max="775" width="13.7109375" style="22" customWidth="1"/>
    <col min="776" max="776" width="13.5703125" style="22" customWidth="1"/>
    <col min="777" max="777" width="13.140625" style="22" customWidth="1"/>
    <col min="778" max="778" width="18" style="22" customWidth="1"/>
    <col min="779" max="779" width="16.42578125" style="22" customWidth="1"/>
    <col min="780" max="780" width="9.7109375" style="22" customWidth="1"/>
    <col min="781" max="781" width="9.42578125" style="22" customWidth="1"/>
    <col min="782" max="782" width="11.5703125" style="22" customWidth="1"/>
    <col min="783" max="1025" width="9.140625" style="22"/>
    <col min="1026" max="1026" width="14" style="22" customWidth="1"/>
    <col min="1027" max="1027" width="14.28515625" style="22" customWidth="1"/>
    <col min="1028" max="1028" width="21" style="22" customWidth="1"/>
    <col min="1029" max="1029" width="20.5703125" style="22" customWidth="1"/>
    <col min="1030" max="1030" width="30.5703125" style="22" customWidth="1"/>
    <col min="1031" max="1031" width="13.7109375" style="22" customWidth="1"/>
    <col min="1032" max="1032" width="13.5703125" style="22" customWidth="1"/>
    <col min="1033" max="1033" width="13.140625" style="22" customWidth="1"/>
    <col min="1034" max="1034" width="18" style="22" customWidth="1"/>
    <col min="1035" max="1035" width="16.42578125" style="22" customWidth="1"/>
    <col min="1036" max="1036" width="9.7109375" style="22" customWidth="1"/>
    <col min="1037" max="1037" width="9.42578125" style="22" customWidth="1"/>
    <col min="1038" max="1038" width="11.5703125" style="22" customWidth="1"/>
    <col min="1039" max="1281" width="9.140625" style="22"/>
    <col min="1282" max="1282" width="14" style="22" customWidth="1"/>
    <col min="1283" max="1283" width="14.28515625" style="22" customWidth="1"/>
    <col min="1284" max="1284" width="21" style="22" customWidth="1"/>
    <col min="1285" max="1285" width="20.5703125" style="22" customWidth="1"/>
    <col min="1286" max="1286" width="30.5703125" style="22" customWidth="1"/>
    <col min="1287" max="1287" width="13.7109375" style="22" customWidth="1"/>
    <col min="1288" max="1288" width="13.5703125" style="22" customWidth="1"/>
    <col min="1289" max="1289" width="13.140625" style="22" customWidth="1"/>
    <col min="1290" max="1290" width="18" style="22" customWidth="1"/>
    <col min="1291" max="1291" width="16.42578125" style="22" customWidth="1"/>
    <col min="1292" max="1292" width="9.7109375" style="22" customWidth="1"/>
    <col min="1293" max="1293" width="9.42578125" style="22" customWidth="1"/>
    <col min="1294" max="1294" width="11.5703125" style="22" customWidth="1"/>
    <col min="1295" max="1537" width="9.140625" style="22"/>
    <col min="1538" max="1538" width="14" style="22" customWidth="1"/>
    <col min="1539" max="1539" width="14.28515625" style="22" customWidth="1"/>
    <col min="1540" max="1540" width="21" style="22" customWidth="1"/>
    <col min="1541" max="1541" width="20.5703125" style="22" customWidth="1"/>
    <col min="1542" max="1542" width="30.5703125" style="22" customWidth="1"/>
    <col min="1543" max="1543" width="13.7109375" style="22" customWidth="1"/>
    <col min="1544" max="1544" width="13.5703125" style="22" customWidth="1"/>
    <col min="1545" max="1545" width="13.140625" style="22" customWidth="1"/>
    <col min="1546" max="1546" width="18" style="22" customWidth="1"/>
    <col min="1547" max="1547" width="16.42578125" style="22" customWidth="1"/>
    <col min="1548" max="1548" width="9.7109375" style="22" customWidth="1"/>
    <col min="1549" max="1549" width="9.42578125" style="22" customWidth="1"/>
    <col min="1550" max="1550" width="11.5703125" style="22" customWidth="1"/>
    <col min="1551" max="1793" width="9.140625" style="22"/>
    <col min="1794" max="1794" width="14" style="22" customWidth="1"/>
    <col min="1795" max="1795" width="14.28515625" style="22" customWidth="1"/>
    <col min="1796" max="1796" width="21" style="22" customWidth="1"/>
    <col min="1797" max="1797" width="20.5703125" style="22" customWidth="1"/>
    <col min="1798" max="1798" width="30.5703125" style="22" customWidth="1"/>
    <col min="1799" max="1799" width="13.7109375" style="22" customWidth="1"/>
    <col min="1800" max="1800" width="13.5703125" style="22" customWidth="1"/>
    <col min="1801" max="1801" width="13.140625" style="22" customWidth="1"/>
    <col min="1802" max="1802" width="18" style="22" customWidth="1"/>
    <col min="1803" max="1803" width="16.42578125" style="22" customWidth="1"/>
    <col min="1804" max="1804" width="9.7109375" style="22" customWidth="1"/>
    <col min="1805" max="1805" width="9.42578125" style="22" customWidth="1"/>
    <col min="1806" max="1806" width="11.5703125" style="22" customWidth="1"/>
    <col min="1807" max="2049" width="9.140625" style="22"/>
    <col min="2050" max="2050" width="14" style="22" customWidth="1"/>
    <col min="2051" max="2051" width="14.28515625" style="22" customWidth="1"/>
    <col min="2052" max="2052" width="21" style="22" customWidth="1"/>
    <col min="2053" max="2053" width="20.5703125" style="22" customWidth="1"/>
    <col min="2054" max="2054" width="30.5703125" style="22" customWidth="1"/>
    <col min="2055" max="2055" width="13.7109375" style="22" customWidth="1"/>
    <col min="2056" max="2056" width="13.5703125" style="22" customWidth="1"/>
    <col min="2057" max="2057" width="13.140625" style="22" customWidth="1"/>
    <col min="2058" max="2058" width="18" style="22" customWidth="1"/>
    <col min="2059" max="2059" width="16.42578125" style="22" customWidth="1"/>
    <col min="2060" max="2060" width="9.7109375" style="22" customWidth="1"/>
    <col min="2061" max="2061" width="9.42578125" style="22" customWidth="1"/>
    <col min="2062" max="2062" width="11.5703125" style="22" customWidth="1"/>
    <col min="2063" max="2305" width="9.140625" style="22"/>
    <col min="2306" max="2306" width="14" style="22" customWidth="1"/>
    <col min="2307" max="2307" width="14.28515625" style="22" customWidth="1"/>
    <col min="2308" max="2308" width="21" style="22" customWidth="1"/>
    <col min="2309" max="2309" width="20.5703125" style="22" customWidth="1"/>
    <col min="2310" max="2310" width="30.5703125" style="22" customWidth="1"/>
    <col min="2311" max="2311" width="13.7109375" style="22" customWidth="1"/>
    <col min="2312" max="2312" width="13.5703125" style="22" customWidth="1"/>
    <col min="2313" max="2313" width="13.140625" style="22" customWidth="1"/>
    <col min="2314" max="2314" width="18" style="22" customWidth="1"/>
    <col min="2315" max="2315" width="16.42578125" style="22" customWidth="1"/>
    <col min="2316" max="2316" width="9.7109375" style="22" customWidth="1"/>
    <col min="2317" max="2317" width="9.42578125" style="22" customWidth="1"/>
    <col min="2318" max="2318" width="11.5703125" style="22" customWidth="1"/>
    <col min="2319" max="2561" width="9.140625" style="22"/>
    <col min="2562" max="2562" width="14" style="22" customWidth="1"/>
    <col min="2563" max="2563" width="14.28515625" style="22" customWidth="1"/>
    <col min="2564" max="2564" width="21" style="22" customWidth="1"/>
    <col min="2565" max="2565" width="20.5703125" style="22" customWidth="1"/>
    <col min="2566" max="2566" width="30.5703125" style="22" customWidth="1"/>
    <col min="2567" max="2567" width="13.7109375" style="22" customWidth="1"/>
    <col min="2568" max="2568" width="13.5703125" style="22" customWidth="1"/>
    <col min="2569" max="2569" width="13.140625" style="22" customWidth="1"/>
    <col min="2570" max="2570" width="18" style="22" customWidth="1"/>
    <col min="2571" max="2571" width="16.42578125" style="22" customWidth="1"/>
    <col min="2572" max="2572" width="9.7109375" style="22" customWidth="1"/>
    <col min="2573" max="2573" width="9.42578125" style="22" customWidth="1"/>
    <col min="2574" max="2574" width="11.5703125" style="22" customWidth="1"/>
    <col min="2575" max="2817" width="9.140625" style="22"/>
    <col min="2818" max="2818" width="14" style="22" customWidth="1"/>
    <col min="2819" max="2819" width="14.28515625" style="22" customWidth="1"/>
    <col min="2820" max="2820" width="21" style="22" customWidth="1"/>
    <col min="2821" max="2821" width="20.5703125" style="22" customWidth="1"/>
    <col min="2822" max="2822" width="30.5703125" style="22" customWidth="1"/>
    <col min="2823" max="2823" width="13.7109375" style="22" customWidth="1"/>
    <col min="2824" max="2824" width="13.5703125" style="22" customWidth="1"/>
    <col min="2825" max="2825" width="13.140625" style="22" customWidth="1"/>
    <col min="2826" max="2826" width="18" style="22" customWidth="1"/>
    <col min="2827" max="2827" width="16.42578125" style="22" customWidth="1"/>
    <col min="2828" max="2828" width="9.7109375" style="22" customWidth="1"/>
    <col min="2829" max="2829" width="9.42578125" style="22" customWidth="1"/>
    <col min="2830" max="2830" width="11.5703125" style="22" customWidth="1"/>
    <col min="2831" max="3073" width="9.140625" style="22"/>
    <col min="3074" max="3074" width="14" style="22" customWidth="1"/>
    <col min="3075" max="3075" width="14.28515625" style="22" customWidth="1"/>
    <col min="3076" max="3076" width="21" style="22" customWidth="1"/>
    <col min="3077" max="3077" width="20.5703125" style="22" customWidth="1"/>
    <col min="3078" max="3078" width="30.5703125" style="22" customWidth="1"/>
    <col min="3079" max="3079" width="13.7109375" style="22" customWidth="1"/>
    <col min="3080" max="3080" width="13.5703125" style="22" customWidth="1"/>
    <col min="3081" max="3081" width="13.140625" style="22" customWidth="1"/>
    <col min="3082" max="3082" width="18" style="22" customWidth="1"/>
    <col min="3083" max="3083" width="16.42578125" style="22" customWidth="1"/>
    <col min="3084" max="3084" width="9.7109375" style="22" customWidth="1"/>
    <col min="3085" max="3085" width="9.42578125" style="22" customWidth="1"/>
    <col min="3086" max="3086" width="11.5703125" style="22" customWidth="1"/>
    <col min="3087" max="3329" width="9.140625" style="22"/>
    <col min="3330" max="3330" width="14" style="22" customWidth="1"/>
    <col min="3331" max="3331" width="14.28515625" style="22" customWidth="1"/>
    <col min="3332" max="3332" width="21" style="22" customWidth="1"/>
    <col min="3333" max="3333" width="20.5703125" style="22" customWidth="1"/>
    <col min="3334" max="3334" width="30.5703125" style="22" customWidth="1"/>
    <col min="3335" max="3335" width="13.7109375" style="22" customWidth="1"/>
    <col min="3336" max="3336" width="13.5703125" style="22" customWidth="1"/>
    <col min="3337" max="3337" width="13.140625" style="22" customWidth="1"/>
    <col min="3338" max="3338" width="18" style="22" customWidth="1"/>
    <col min="3339" max="3339" width="16.42578125" style="22" customWidth="1"/>
    <col min="3340" max="3340" width="9.7109375" style="22" customWidth="1"/>
    <col min="3341" max="3341" width="9.42578125" style="22" customWidth="1"/>
    <col min="3342" max="3342" width="11.5703125" style="22" customWidth="1"/>
    <col min="3343" max="3585" width="9.140625" style="22"/>
    <col min="3586" max="3586" width="14" style="22" customWidth="1"/>
    <col min="3587" max="3587" width="14.28515625" style="22" customWidth="1"/>
    <col min="3588" max="3588" width="21" style="22" customWidth="1"/>
    <col min="3589" max="3589" width="20.5703125" style="22" customWidth="1"/>
    <col min="3590" max="3590" width="30.5703125" style="22" customWidth="1"/>
    <col min="3591" max="3591" width="13.7109375" style="22" customWidth="1"/>
    <col min="3592" max="3592" width="13.5703125" style="22" customWidth="1"/>
    <col min="3593" max="3593" width="13.140625" style="22" customWidth="1"/>
    <col min="3594" max="3594" width="18" style="22" customWidth="1"/>
    <col min="3595" max="3595" width="16.42578125" style="22" customWidth="1"/>
    <col min="3596" max="3596" width="9.7109375" style="22" customWidth="1"/>
    <col min="3597" max="3597" width="9.42578125" style="22" customWidth="1"/>
    <col min="3598" max="3598" width="11.5703125" style="22" customWidth="1"/>
    <col min="3599" max="3841" width="9.140625" style="22"/>
    <col min="3842" max="3842" width="14" style="22" customWidth="1"/>
    <col min="3843" max="3843" width="14.28515625" style="22" customWidth="1"/>
    <col min="3844" max="3844" width="21" style="22" customWidth="1"/>
    <col min="3845" max="3845" width="20.5703125" style="22" customWidth="1"/>
    <col min="3846" max="3846" width="30.5703125" style="22" customWidth="1"/>
    <col min="3847" max="3847" width="13.7109375" style="22" customWidth="1"/>
    <col min="3848" max="3848" width="13.5703125" style="22" customWidth="1"/>
    <col min="3849" max="3849" width="13.140625" style="22" customWidth="1"/>
    <col min="3850" max="3850" width="18" style="22" customWidth="1"/>
    <col min="3851" max="3851" width="16.42578125" style="22" customWidth="1"/>
    <col min="3852" max="3852" width="9.7109375" style="22" customWidth="1"/>
    <col min="3853" max="3853" width="9.42578125" style="22" customWidth="1"/>
    <col min="3854" max="3854" width="11.5703125" style="22" customWidth="1"/>
    <col min="3855" max="4097" width="9.140625" style="22"/>
    <col min="4098" max="4098" width="14" style="22" customWidth="1"/>
    <col min="4099" max="4099" width="14.28515625" style="22" customWidth="1"/>
    <col min="4100" max="4100" width="21" style="22" customWidth="1"/>
    <col min="4101" max="4101" width="20.5703125" style="22" customWidth="1"/>
    <col min="4102" max="4102" width="30.5703125" style="22" customWidth="1"/>
    <col min="4103" max="4103" width="13.7109375" style="22" customWidth="1"/>
    <col min="4104" max="4104" width="13.5703125" style="22" customWidth="1"/>
    <col min="4105" max="4105" width="13.140625" style="22" customWidth="1"/>
    <col min="4106" max="4106" width="18" style="22" customWidth="1"/>
    <col min="4107" max="4107" width="16.42578125" style="22" customWidth="1"/>
    <col min="4108" max="4108" width="9.7109375" style="22" customWidth="1"/>
    <col min="4109" max="4109" width="9.42578125" style="22" customWidth="1"/>
    <col min="4110" max="4110" width="11.5703125" style="22" customWidth="1"/>
    <col min="4111" max="4353" width="9.140625" style="22"/>
    <col min="4354" max="4354" width="14" style="22" customWidth="1"/>
    <col min="4355" max="4355" width="14.28515625" style="22" customWidth="1"/>
    <col min="4356" max="4356" width="21" style="22" customWidth="1"/>
    <col min="4357" max="4357" width="20.5703125" style="22" customWidth="1"/>
    <col min="4358" max="4358" width="30.5703125" style="22" customWidth="1"/>
    <col min="4359" max="4359" width="13.7109375" style="22" customWidth="1"/>
    <col min="4360" max="4360" width="13.5703125" style="22" customWidth="1"/>
    <col min="4361" max="4361" width="13.140625" style="22" customWidth="1"/>
    <col min="4362" max="4362" width="18" style="22" customWidth="1"/>
    <col min="4363" max="4363" width="16.42578125" style="22" customWidth="1"/>
    <col min="4364" max="4364" width="9.7109375" style="22" customWidth="1"/>
    <col min="4365" max="4365" width="9.42578125" style="22" customWidth="1"/>
    <col min="4366" max="4366" width="11.5703125" style="22" customWidth="1"/>
    <col min="4367" max="4609" width="9.140625" style="22"/>
    <col min="4610" max="4610" width="14" style="22" customWidth="1"/>
    <col min="4611" max="4611" width="14.28515625" style="22" customWidth="1"/>
    <col min="4612" max="4612" width="21" style="22" customWidth="1"/>
    <col min="4613" max="4613" width="20.5703125" style="22" customWidth="1"/>
    <col min="4614" max="4614" width="30.5703125" style="22" customWidth="1"/>
    <col min="4615" max="4615" width="13.7109375" style="22" customWidth="1"/>
    <col min="4616" max="4616" width="13.5703125" style="22" customWidth="1"/>
    <col min="4617" max="4617" width="13.140625" style="22" customWidth="1"/>
    <col min="4618" max="4618" width="18" style="22" customWidth="1"/>
    <col min="4619" max="4619" width="16.42578125" style="22" customWidth="1"/>
    <col min="4620" max="4620" width="9.7109375" style="22" customWidth="1"/>
    <col min="4621" max="4621" width="9.42578125" style="22" customWidth="1"/>
    <col min="4622" max="4622" width="11.5703125" style="22" customWidth="1"/>
    <col min="4623" max="4865" width="9.140625" style="22"/>
    <col min="4866" max="4866" width="14" style="22" customWidth="1"/>
    <col min="4867" max="4867" width="14.28515625" style="22" customWidth="1"/>
    <col min="4868" max="4868" width="21" style="22" customWidth="1"/>
    <col min="4869" max="4869" width="20.5703125" style="22" customWidth="1"/>
    <col min="4870" max="4870" width="30.5703125" style="22" customWidth="1"/>
    <col min="4871" max="4871" width="13.7109375" style="22" customWidth="1"/>
    <col min="4872" max="4872" width="13.5703125" style="22" customWidth="1"/>
    <col min="4873" max="4873" width="13.140625" style="22" customWidth="1"/>
    <col min="4874" max="4874" width="18" style="22" customWidth="1"/>
    <col min="4875" max="4875" width="16.42578125" style="22" customWidth="1"/>
    <col min="4876" max="4876" width="9.7109375" style="22" customWidth="1"/>
    <col min="4877" max="4877" width="9.42578125" style="22" customWidth="1"/>
    <col min="4878" max="4878" width="11.5703125" style="22" customWidth="1"/>
    <col min="4879" max="5121" width="9.140625" style="22"/>
    <col min="5122" max="5122" width="14" style="22" customWidth="1"/>
    <col min="5123" max="5123" width="14.28515625" style="22" customWidth="1"/>
    <col min="5124" max="5124" width="21" style="22" customWidth="1"/>
    <col min="5125" max="5125" width="20.5703125" style="22" customWidth="1"/>
    <col min="5126" max="5126" width="30.5703125" style="22" customWidth="1"/>
    <col min="5127" max="5127" width="13.7109375" style="22" customWidth="1"/>
    <col min="5128" max="5128" width="13.5703125" style="22" customWidth="1"/>
    <col min="5129" max="5129" width="13.140625" style="22" customWidth="1"/>
    <col min="5130" max="5130" width="18" style="22" customWidth="1"/>
    <col min="5131" max="5131" width="16.42578125" style="22" customWidth="1"/>
    <col min="5132" max="5132" width="9.7109375" style="22" customWidth="1"/>
    <col min="5133" max="5133" width="9.42578125" style="22" customWidth="1"/>
    <col min="5134" max="5134" width="11.5703125" style="22" customWidth="1"/>
    <col min="5135" max="5377" width="9.140625" style="22"/>
    <col min="5378" max="5378" width="14" style="22" customWidth="1"/>
    <col min="5379" max="5379" width="14.28515625" style="22" customWidth="1"/>
    <col min="5380" max="5380" width="21" style="22" customWidth="1"/>
    <col min="5381" max="5381" width="20.5703125" style="22" customWidth="1"/>
    <col min="5382" max="5382" width="30.5703125" style="22" customWidth="1"/>
    <col min="5383" max="5383" width="13.7109375" style="22" customWidth="1"/>
    <col min="5384" max="5384" width="13.5703125" style="22" customWidth="1"/>
    <col min="5385" max="5385" width="13.140625" style="22" customWidth="1"/>
    <col min="5386" max="5386" width="18" style="22" customWidth="1"/>
    <col min="5387" max="5387" width="16.42578125" style="22" customWidth="1"/>
    <col min="5388" max="5388" width="9.7109375" style="22" customWidth="1"/>
    <col min="5389" max="5389" width="9.42578125" style="22" customWidth="1"/>
    <col min="5390" max="5390" width="11.5703125" style="22" customWidth="1"/>
    <col min="5391" max="5633" width="9.140625" style="22"/>
    <col min="5634" max="5634" width="14" style="22" customWidth="1"/>
    <col min="5635" max="5635" width="14.28515625" style="22" customWidth="1"/>
    <col min="5636" max="5636" width="21" style="22" customWidth="1"/>
    <col min="5637" max="5637" width="20.5703125" style="22" customWidth="1"/>
    <col min="5638" max="5638" width="30.5703125" style="22" customWidth="1"/>
    <col min="5639" max="5639" width="13.7109375" style="22" customWidth="1"/>
    <col min="5640" max="5640" width="13.5703125" style="22" customWidth="1"/>
    <col min="5641" max="5641" width="13.140625" style="22" customWidth="1"/>
    <col min="5642" max="5642" width="18" style="22" customWidth="1"/>
    <col min="5643" max="5643" width="16.42578125" style="22" customWidth="1"/>
    <col min="5644" max="5644" width="9.7109375" style="22" customWidth="1"/>
    <col min="5645" max="5645" width="9.42578125" style="22" customWidth="1"/>
    <col min="5646" max="5646" width="11.5703125" style="22" customWidth="1"/>
    <col min="5647" max="5889" width="9.140625" style="22"/>
    <col min="5890" max="5890" width="14" style="22" customWidth="1"/>
    <col min="5891" max="5891" width="14.28515625" style="22" customWidth="1"/>
    <col min="5892" max="5892" width="21" style="22" customWidth="1"/>
    <col min="5893" max="5893" width="20.5703125" style="22" customWidth="1"/>
    <col min="5894" max="5894" width="30.5703125" style="22" customWidth="1"/>
    <col min="5895" max="5895" width="13.7109375" style="22" customWidth="1"/>
    <col min="5896" max="5896" width="13.5703125" style="22" customWidth="1"/>
    <col min="5897" max="5897" width="13.140625" style="22" customWidth="1"/>
    <col min="5898" max="5898" width="18" style="22" customWidth="1"/>
    <col min="5899" max="5899" width="16.42578125" style="22" customWidth="1"/>
    <col min="5900" max="5900" width="9.7109375" style="22" customWidth="1"/>
    <col min="5901" max="5901" width="9.42578125" style="22" customWidth="1"/>
    <col min="5902" max="5902" width="11.5703125" style="22" customWidth="1"/>
    <col min="5903" max="6145" width="9.140625" style="22"/>
    <col min="6146" max="6146" width="14" style="22" customWidth="1"/>
    <col min="6147" max="6147" width="14.28515625" style="22" customWidth="1"/>
    <col min="6148" max="6148" width="21" style="22" customWidth="1"/>
    <col min="6149" max="6149" width="20.5703125" style="22" customWidth="1"/>
    <col min="6150" max="6150" width="30.5703125" style="22" customWidth="1"/>
    <col min="6151" max="6151" width="13.7109375" style="22" customWidth="1"/>
    <col min="6152" max="6152" width="13.5703125" style="22" customWidth="1"/>
    <col min="6153" max="6153" width="13.140625" style="22" customWidth="1"/>
    <col min="6154" max="6154" width="18" style="22" customWidth="1"/>
    <col min="6155" max="6155" width="16.42578125" style="22" customWidth="1"/>
    <col min="6156" max="6156" width="9.7109375" style="22" customWidth="1"/>
    <col min="6157" max="6157" width="9.42578125" style="22" customWidth="1"/>
    <col min="6158" max="6158" width="11.5703125" style="22" customWidth="1"/>
    <col min="6159" max="6401" width="9.140625" style="22"/>
    <col min="6402" max="6402" width="14" style="22" customWidth="1"/>
    <col min="6403" max="6403" width="14.28515625" style="22" customWidth="1"/>
    <col min="6404" max="6404" width="21" style="22" customWidth="1"/>
    <col min="6405" max="6405" width="20.5703125" style="22" customWidth="1"/>
    <col min="6406" max="6406" width="30.5703125" style="22" customWidth="1"/>
    <col min="6407" max="6407" width="13.7109375" style="22" customWidth="1"/>
    <col min="6408" max="6408" width="13.5703125" style="22" customWidth="1"/>
    <col min="6409" max="6409" width="13.140625" style="22" customWidth="1"/>
    <col min="6410" max="6410" width="18" style="22" customWidth="1"/>
    <col min="6411" max="6411" width="16.42578125" style="22" customWidth="1"/>
    <col min="6412" max="6412" width="9.7109375" style="22" customWidth="1"/>
    <col min="6413" max="6413" width="9.42578125" style="22" customWidth="1"/>
    <col min="6414" max="6414" width="11.5703125" style="22" customWidth="1"/>
    <col min="6415" max="6657" width="9.140625" style="22"/>
    <col min="6658" max="6658" width="14" style="22" customWidth="1"/>
    <col min="6659" max="6659" width="14.28515625" style="22" customWidth="1"/>
    <col min="6660" max="6660" width="21" style="22" customWidth="1"/>
    <col min="6661" max="6661" width="20.5703125" style="22" customWidth="1"/>
    <col min="6662" max="6662" width="30.5703125" style="22" customWidth="1"/>
    <col min="6663" max="6663" width="13.7109375" style="22" customWidth="1"/>
    <col min="6664" max="6664" width="13.5703125" style="22" customWidth="1"/>
    <col min="6665" max="6665" width="13.140625" style="22" customWidth="1"/>
    <col min="6666" max="6666" width="18" style="22" customWidth="1"/>
    <col min="6667" max="6667" width="16.42578125" style="22" customWidth="1"/>
    <col min="6668" max="6668" width="9.7109375" style="22" customWidth="1"/>
    <col min="6669" max="6669" width="9.42578125" style="22" customWidth="1"/>
    <col min="6670" max="6670" width="11.5703125" style="22" customWidth="1"/>
    <col min="6671" max="6913" width="9.140625" style="22"/>
    <col min="6914" max="6914" width="14" style="22" customWidth="1"/>
    <col min="6915" max="6915" width="14.28515625" style="22" customWidth="1"/>
    <col min="6916" max="6916" width="21" style="22" customWidth="1"/>
    <col min="6917" max="6917" width="20.5703125" style="22" customWidth="1"/>
    <col min="6918" max="6918" width="30.5703125" style="22" customWidth="1"/>
    <col min="6919" max="6919" width="13.7109375" style="22" customWidth="1"/>
    <col min="6920" max="6920" width="13.5703125" style="22" customWidth="1"/>
    <col min="6921" max="6921" width="13.140625" style="22" customWidth="1"/>
    <col min="6922" max="6922" width="18" style="22" customWidth="1"/>
    <col min="6923" max="6923" width="16.42578125" style="22" customWidth="1"/>
    <col min="6924" max="6924" width="9.7109375" style="22" customWidth="1"/>
    <col min="6925" max="6925" width="9.42578125" style="22" customWidth="1"/>
    <col min="6926" max="6926" width="11.5703125" style="22" customWidth="1"/>
    <col min="6927" max="7169" width="9.140625" style="22"/>
    <col min="7170" max="7170" width="14" style="22" customWidth="1"/>
    <col min="7171" max="7171" width="14.28515625" style="22" customWidth="1"/>
    <col min="7172" max="7172" width="21" style="22" customWidth="1"/>
    <col min="7173" max="7173" width="20.5703125" style="22" customWidth="1"/>
    <col min="7174" max="7174" width="30.5703125" style="22" customWidth="1"/>
    <col min="7175" max="7175" width="13.7109375" style="22" customWidth="1"/>
    <col min="7176" max="7176" width="13.5703125" style="22" customWidth="1"/>
    <col min="7177" max="7177" width="13.140625" style="22" customWidth="1"/>
    <col min="7178" max="7178" width="18" style="22" customWidth="1"/>
    <col min="7179" max="7179" width="16.42578125" style="22" customWidth="1"/>
    <col min="7180" max="7180" width="9.7109375" style="22" customWidth="1"/>
    <col min="7181" max="7181" width="9.42578125" style="22" customWidth="1"/>
    <col min="7182" max="7182" width="11.5703125" style="22" customWidth="1"/>
    <col min="7183" max="7425" width="9.140625" style="22"/>
    <col min="7426" max="7426" width="14" style="22" customWidth="1"/>
    <col min="7427" max="7427" width="14.28515625" style="22" customWidth="1"/>
    <col min="7428" max="7428" width="21" style="22" customWidth="1"/>
    <col min="7429" max="7429" width="20.5703125" style="22" customWidth="1"/>
    <col min="7430" max="7430" width="30.5703125" style="22" customWidth="1"/>
    <col min="7431" max="7431" width="13.7109375" style="22" customWidth="1"/>
    <col min="7432" max="7432" width="13.5703125" style="22" customWidth="1"/>
    <col min="7433" max="7433" width="13.140625" style="22" customWidth="1"/>
    <col min="7434" max="7434" width="18" style="22" customWidth="1"/>
    <col min="7435" max="7435" width="16.42578125" style="22" customWidth="1"/>
    <col min="7436" max="7436" width="9.7109375" style="22" customWidth="1"/>
    <col min="7437" max="7437" width="9.42578125" style="22" customWidth="1"/>
    <col min="7438" max="7438" width="11.5703125" style="22" customWidth="1"/>
    <col min="7439" max="7681" width="9.140625" style="22"/>
    <col min="7682" max="7682" width="14" style="22" customWidth="1"/>
    <col min="7683" max="7683" width="14.28515625" style="22" customWidth="1"/>
    <col min="7684" max="7684" width="21" style="22" customWidth="1"/>
    <col min="7685" max="7685" width="20.5703125" style="22" customWidth="1"/>
    <col min="7686" max="7686" width="30.5703125" style="22" customWidth="1"/>
    <col min="7687" max="7687" width="13.7109375" style="22" customWidth="1"/>
    <col min="7688" max="7688" width="13.5703125" style="22" customWidth="1"/>
    <col min="7689" max="7689" width="13.140625" style="22" customWidth="1"/>
    <col min="7690" max="7690" width="18" style="22" customWidth="1"/>
    <col min="7691" max="7691" width="16.42578125" style="22" customWidth="1"/>
    <col min="7692" max="7692" width="9.7109375" style="22" customWidth="1"/>
    <col min="7693" max="7693" width="9.42578125" style="22" customWidth="1"/>
    <col min="7694" max="7694" width="11.5703125" style="22" customWidth="1"/>
    <col min="7695" max="7937" width="9.140625" style="22"/>
    <col min="7938" max="7938" width="14" style="22" customWidth="1"/>
    <col min="7939" max="7939" width="14.28515625" style="22" customWidth="1"/>
    <col min="7940" max="7940" width="21" style="22" customWidth="1"/>
    <col min="7941" max="7941" width="20.5703125" style="22" customWidth="1"/>
    <col min="7942" max="7942" width="30.5703125" style="22" customWidth="1"/>
    <col min="7943" max="7943" width="13.7109375" style="22" customWidth="1"/>
    <col min="7944" max="7944" width="13.5703125" style="22" customWidth="1"/>
    <col min="7945" max="7945" width="13.140625" style="22" customWidth="1"/>
    <col min="7946" max="7946" width="18" style="22" customWidth="1"/>
    <col min="7947" max="7947" width="16.42578125" style="22" customWidth="1"/>
    <col min="7948" max="7948" width="9.7109375" style="22" customWidth="1"/>
    <col min="7949" max="7949" width="9.42578125" style="22" customWidth="1"/>
    <col min="7950" max="7950" width="11.5703125" style="22" customWidth="1"/>
    <col min="7951" max="8193" width="9.140625" style="22"/>
    <col min="8194" max="8194" width="14" style="22" customWidth="1"/>
    <col min="8195" max="8195" width="14.28515625" style="22" customWidth="1"/>
    <col min="8196" max="8196" width="21" style="22" customWidth="1"/>
    <col min="8197" max="8197" width="20.5703125" style="22" customWidth="1"/>
    <col min="8198" max="8198" width="30.5703125" style="22" customWidth="1"/>
    <col min="8199" max="8199" width="13.7109375" style="22" customWidth="1"/>
    <col min="8200" max="8200" width="13.5703125" style="22" customWidth="1"/>
    <col min="8201" max="8201" width="13.140625" style="22" customWidth="1"/>
    <col min="8202" max="8202" width="18" style="22" customWidth="1"/>
    <col min="8203" max="8203" width="16.42578125" style="22" customWidth="1"/>
    <col min="8204" max="8204" width="9.7109375" style="22" customWidth="1"/>
    <col min="8205" max="8205" width="9.42578125" style="22" customWidth="1"/>
    <col min="8206" max="8206" width="11.5703125" style="22" customWidth="1"/>
    <col min="8207" max="8449" width="9.140625" style="22"/>
    <col min="8450" max="8450" width="14" style="22" customWidth="1"/>
    <col min="8451" max="8451" width="14.28515625" style="22" customWidth="1"/>
    <col min="8452" max="8452" width="21" style="22" customWidth="1"/>
    <col min="8453" max="8453" width="20.5703125" style="22" customWidth="1"/>
    <col min="8454" max="8454" width="30.5703125" style="22" customWidth="1"/>
    <col min="8455" max="8455" width="13.7109375" style="22" customWidth="1"/>
    <col min="8456" max="8456" width="13.5703125" style="22" customWidth="1"/>
    <col min="8457" max="8457" width="13.140625" style="22" customWidth="1"/>
    <col min="8458" max="8458" width="18" style="22" customWidth="1"/>
    <col min="8459" max="8459" width="16.42578125" style="22" customWidth="1"/>
    <col min="8460" max="8460" width="9.7109375" style="22" customWidth="1"/>
    <col min="8461" max="8461" width="9.42578125" style="22" customWidth="1"/>
    <col min="8462" max="8462" width="11.5703125" style="22" customWidth="1"/>
    <col min="8463" max="8705" width="9.140625" style="22"/>
    <col min="8706" max="8706" width="14" style="22" customWidth="1"/>
    <col min="8707" max="8707" width="14.28515625" style="22" customWidth="1"/>
    <col min="8708" max="8708" width="21" style="22" customWidth="1"/>
    <col min="8709" max="8709" width="20.5703125" style="22" customWidth="1"/>
    <col min="8710" max="8710" width="30.5703125" style="22" customWidth="1"/>
    <col min="8711" max="8711" width="13.7109375" style="22" customWidth="1"/>
    <col min="8712" max="8712" width="13.5703125" style="22" customWidth="1"/>
    <col min="8713" max="8713" width="13.140625" style="22" customWidth="1"/>
    <col min="8714" max="8714" width="18" style="22" customWidth="1"/>
    <col min="8715" max="8715" width="16.42578125" style="22" customWidth="1"/>
    <col min="8716" max="8716" width="9.7109375" style="22" customWidth="1"/>
    <col min="8717" max="8717" width="9.42578125" style="22" customWidth="1"/>
    <col min="8718" max="8718" width="11.5703125" style="22" customWidth="1"/>
    <col min="8719" max="8961" width="9.140625" style="22"/>
    <col min="8962" max="8962" width="14" style="22" customWidth="1"/>
    <col min="8963" max="8963" width="14.28515625" style="22" customWidth="1"/>
    <col min="8964" max="8964" width="21" style="22" customWidth="1"/>
    <col min="8965" max="8965" width="20.5703125" style="22" customWidth="1"/>
    <col min="8966" max="8966" width="30.5703125" style="22" customWidth="1"/>
    <col min="8967" max="8967" width="13.7109375" style="22" customWidth="1"/>
    <col min="8968" max="8968" width="13.5703125" style="22" customWidth="1"/>
    <col min="8969" max="8969" width="13.140625" style="22" customWidth="1"/>
    <col min="8970" max="8970" width="18" style="22" customWidth="1"/>
    <col min="8971" max="8971" width="16.42578125" style="22" customWidth="1"/>
    <col min="8972" max="8972" width="9.7109375" style="22" customWidth="1"/>
    <col min="8973" max="8973" width="9.42578125" style="22" customWidth="1"/>
    <col min="8974" max="8974" width="11.5703125" style="22" customWidth="1"/>
    <col min="8975" max="9217" width="9.140625" style="22"/>
    <col min="9218" max="9218" width="14" style="22" customWidth="1"/>
    <col min="9219" max="9219" width="14.28515625" style="22" customWidth="1"/>
    <col min="9220" max="9220" width="21" style="22" customWidth="1"/>
    <col min="9221" max="9221" width="20.5703125" style="22" customWidth="1"/>
    <col min="9222" max="9222" width="30.5703125" style="22" customWidth="1"/>
    <col min="9223" max="9223" width="13.7109375" style="22" customWidth="1"/>
    <col min="9224" max="9224" width="13.5703125" style="22" customWidth="1"/>
    <col min="9225" max="9225" width="13.140625" style="22" customWidth="1"/>
    <col min="9226" max="9226" width="18" style="22" customWidth="1"/>
    <col min="9227" max="9227" width="16.42578125" style="22" customWidth="1"/>
    <col min="9228" max="9228" width="9.7109375" style="22" customWidth="1"/>
    <col min="9229" max="9229" width="9.42578125" style="22" customWidth="1"/>
    <col min="9230" max="9230" width="11.5703125" style="22" customWidth="1"/>
    <col min="9231" max="9473" width="9.140625" style="22"/>
    <col min="9474" max="9474" width="14" style="22" customWidth="1"/>
    <col min="9475" max="9475" width="14.28515625" style="22" customWidth="1"/>
    <col min="9476" max="9476" width="21" style="22" customWidth="1"/>
    <col min="9477" max="9477" width="20.5703125" style="22" customWidth="1"/>
    <col min="9478" max="9478" width="30.5703125" style="22" customWidth="1"/>
    <col min="9479" max="9479" width="13.7109375" style="22" customWidth="1"/>
    <col min="9480" max="9480" width="13.5703125" style="22" customWidth="1"/>
    <col min="9481" max="9481" width="13.140625" style="22" customWidth="1"/>
    <col min="9482" max="9482" width="18" style="22" customWidth="1"/>
    <col min="9483" max="9483" width="16.42578125" style="22" customWidth="1"/>
    <col min="9484" max="9484" width="9.7109375" style="22" customWidth="1"/>
    <col min="9485" max="9485" width="9.42578125" style="22" customWidth="1"/>
    <col min="9486" max="9486" width="11.5703125" style="22" customWidth="1"/>
    <col min="9487" max="9729" width="9.140625" style="22"/>
    <col min="9730" max="9730" width="14" style="22" customWidth="1"/>
    <col min="9731" max="9731" width="14.28515625" style="22" customWidth="1"/>
    <col min="9732" max="9732" width="21" style="22" customWidth="1"/>
    <col min="9733" max="9733" width="20.5703125" style="22" customWidth="1"/>
    <col min="9734" max="9734" width="30.5703125" style="22" customWidth="1"/>
    <col min="9735" max="9735" width="13.7109375" style="22" customWidth="1"/>
    <col min="9736" max="9736" width="13.5703125" style="22" customWidth="1"/>
    <col min="9737" max="9737" width="13.140625" style="22" customWidth="1"/>
    <col min="9738" max="9738" width="18" style="22" customWidth="1"/>
    <col min="9739" max="9739" width="16.42578125" style="22" customWidth="1"/>
    <col min="9740" max="9740" width="9.7109375" style="22" customWidth="1"/>
    <col min="9741" max="9741" width="9.42578125" style="22" customWidth="1"/>
    <col min="9742" max="9742" width="11.5703125" style="22" customWidth="1"/>
    <col min="9743" max="9985" width="9.140625" style="22"/>
    <col min="9986" max="9986" width="14" style="22" customWidth="1"/>
    <col min="9987" max="9987" width="14.28515625" style="22" customWidth="1"/>
    <col min="9988" max="9988" width="21" style="22" customWidth="1"/>
    <col min="9989" max="9989" width="20.5703125" style="22" customWidth="1"/>
    <col min="9990" max="9990" width="30.5703125" style="22" customWidth="1"/>
    <col min="9991" max="9991" width="13.7109375" style="22" customWidth="1"/>
    <col min="9992" max="9992" width="13.5703125" style="22" customWidth="1"/>
    <col min="9993" max="9993" width="13.140625" style="22" customWidth="1"/>
    <col min="9994" max="9994" width="18" style="22" customWidth="1"/>
    <col min="9995" max="9995" width="16.42578125" style="22" customWidth="1"/>
    <col min="9996" max="9996" width="9.7109375" style="22" customWidth="1"/>
    <col min="9997" max="9997" width="9.42578125" style="22" customWidth="1"/>
    <col min="9998" max="9998" width="11.5703125" style="22" customWidth="1"/>
    <col min="9999" max="10241" width="9.140625" style="22"/>
    <col min="10242" max="10242" width="14" style="22" customWidth="1"/>
    <col min="10243" max="10243" width="14.28515625" style="22" customWidth="1"/>
    <col min="10244" max="10244" width="21" style="22" customWidth="1"/>
    <col min="10245" max="10245" width="20.5703125" style="22" customWidth="1"/>
    <col min="10246" max="10246" width="30.5703125" style="22" customWidth="1"/>
    <col min="10247" max="10247" width="13.7109375" style="22" customWidth="1"/>
    <col min="10248" max="10248" width="13.5703125" style="22" customWidth="1"/>
    <col min="10249" max="10249" width="13.140625" style="22" customWidth="1"/>
    <col min="10250" max="10250" width="18" style="22" customWidth="1"/>
    <col min="10251" max="10251" width="16.42578125" style="22" customWidth="1"/>
    <col min="10252" max="10252" width="9.7109375" style="22" customWidth="1"/>
    <col min="10253" max="10253" width="9.42578125" style="22" customWidth="1"/>
    <col min="10254" max="10254" width="11.5703125" style="22" customWidth="1"/>
    <col min="10255" max="10497" width="9.140625" style="22"/>
    <col min="10498" max="10498" width="14" style="22" customWidth="1"/>
    <col min="10499" max="10499" width="14.28515625" style="22" customWidth="1"/>
    <col min="10500" max="10500" width="21" style="22" customWidth="1"/>
    <col min="10501" max="10501" width="20.5703125" style="22" customWidth="1"/>
    <col min="10502" max="10502" width="30.5703125" style="22" customWidth="1"/>
    <col min="10503" max="10503" width="13.7109375" style="22" customWidth="1"/>
    <col min="10504" max="10504" width="13.5703125" style="22" customWidth="1"/>
    <col min="10505" max="10505" width="13.140625" style="22" customWidth="1"/>
    <col min="10506" max="10506" width="18" style="22" customWidth="1"/>
    <col min="10507" max="10507" width="16.42578125" style="22" customWidth="1"/>
    <col min="10508" max="10508" width="9.7109375" style="22" customWidth="1"/>
    <col min="10509" max="10509" width="9.42578125" style="22" customWidth="1"/>
    <col min="10510" max="10510" width="11.5703125" style="22" customWidth="1"/>
    <col min="10511" max="10753" width="9.140625" style="22"/>
    <col min="10754" max="10754" width="14" style="22" customWidth="1"/>
    <col min="10755" max="10755" width="14.28515625" style="22" customWidth="1"/>
    <col min="10756" max="10756" width="21" style="22" customWidth="1"/>
    <col min="10757" max="10757" width="20.5703125" style="22" customWidth="1"/>
    <col min="10758" max="10758" width="30.5703125" style="22" customWidth="1"/>
    <col min="10759" max="10759" width="13.7109375" style="22" customWidth="1"/>
    <col min="10760" max="10760" width="13.5703125" style="22" customWidth="1"/>
    <col min="10761" max="10761" width="13.140625" style="22" customWidth="1"/>
    <col min="10762" max="10762" width="18" style="22" customWidth="1"/>
    <col min="10763" max="10763" width="16.42578125" style="22" customWidth="1"/>
    <col min="10764" max="10764" width="9.7109375" style="22" customWidth="1"/>
    <col min="10765" max="10765" width="9.42578125" style="22" customWidth="1"/>
    <col min="10766" max="10766" width="11.5703125" style="22" customWidth="1"/>
    <col min="10767" max="11009" width="9.140625" style="22"/>
    <col min="11010" max="11010" width="14" style="22" customWidth="1"/>
    <col min="11011" max="11011" width="14.28515625" style="22" customWidth="1"/>
    <col min="11012" max="11012" width="21" style="22" customWidth="1"/>
    <col min="11013" max="11013" width="20.5703125" style="22" customWidth="1"/>
    <col min="11014" max="11014" width="30.5703125" style="22" customWidth="1"/>
    <col min="11015" max="11015" width="13.7109375" style="22" customWidth="1"/>
    <col min="11016" max="11016" width="13.5703125" style="22" customWidth="1"/>
    <col min="11017" max="11017" width="13.140625" style="22" customWidth="1"/>
    <col min="11018" max="11018" width="18" style="22" customWidth="1"/>
    <col min="11019" max="11019" width="16.42578125" style="22" customWidth="1"/>
    <col min="11020" max="11020" width="9.7109375" style="22" customWidth="1"/>
    <col min="11021" max="11021" width="9.42578125" style="22" customWidth="1"/>
    <col min="11022" max="11022" width="11.5703125" style="22" customWidth="1"/>
    <col min="11023" max="11265" width="9.140625" style="22"/>
    <col min="11266" max="11266" width="14" style="22" customWidth="1"/>
    <col min="11267" max="11267" width="14.28515625" style="22" customWidth="1"/>
    <col min="11268" max="11268" width="21" style="22" customWidth="1"/>
    <col min="11269" max="11269" width="20.5703125" style="22" customWidth="1"/>
    <col min="11270" max="11270" width="30.5703125" style="22" customWidth="1"/>
    <col min="11271" max="11271" width="13.7109375" style="22" customWidth="1"/>
    <col min="11272" max="11272" width="13.5703125" style="22" customWidth="1"/>
    <col min="11273" max="11273" width="13.140625" style="22" customWidth="1"/>
    <col min="11274" max="11274" width="18" style="22" customWidth="1"/>
    <col min="11275" max="11275" width="16.42578125" style="22" customWidth="1"/>
    <col min="11276" max="11276" width="9.7109375" style="22" customWidth="1"/>
    <col min="11277" max="11277" width="9.42578125" style="22" customWidth="1"/>
    <col min="11278" max="11278" width="11.5703125" style="22" customWidth="1"/>
    <col min="11279" max="11521" width="9.140625" style="22"/>
    <col min="11522" max="11522" width="14" style="22" customWidth="1"/>
    <col min="11523" max="11523" width="14.28515625" style="22" customWidth="1"/>
    <col min="11524" max="11524" width="21" style="22" customWidth="1"/>
    <col min="11525" max="11525" width="20.5703125" style="22" customWidth="1"/>
    <col min="11526" max="11526" width="30.5703125" style="22" customWidth="1"/>
    <col min="11527" max="11527" width="13.7109375" style="22" customWidth="1"/>
    <col min="11528" max="11528" width="13.5703125" style="22" customWidth="1"/>
    <col min="11529" max="11529" width="13.140625" style="22" customWidth="1"/>
    <col min="11530" max="11530" width="18" style="22" customWidth="1"/>
    <col min="11531" max="11531" width="16.42578125" style="22" customWidth="1"/>
    <col min="11532" max="11532" width="9.7109375" style="22" customWidth="1"/>
    <col min="11533" max="11533" width="9.42578125" style="22" customWidth="1"/>
    <col min="11534" max="11534" width="11.5703125" style="22" customWidth="1"/>
    <col min="11535" max="11777" width="9.140625" style="22"/>
    <col min="11778" max="11778" width="14" style="22" customWidth="1"/>
    <col min="11779" max="11779" width="14.28515625" style="22" customWidth="1"/>
    <col min="11780" max="11780" width="21" style="22" customWidth="1"/>
    <col min="11781" max="11781" width="20.5703125" style="22" customWidth="1"/>
    <col min="11782" max="11782" width="30.5703125" style="22" customWidth="1"/>
    <col min="11783" max="11783" width="13.7109375" style="22" customWidth="1"/>
    <col min="11784" max="11784" width="13.5703125" style="22" customWidth="1"/>
    <col min="11785" max="11785" width="13.140625" style="22" customWidth="1"/>
    <col min="11786" max="11786" width="18" style="22" customWidth="1"/>
    <col min="11787" max="11787" width="16.42578125" style="22" customWidth="1"/>
    <col min="11788" max="11788" width="9.7109375" style="22" customWidth="1"/>
    <col min="11789" max="11789" width="9.42578125" style="22" customWidth="1"/>
    <col min="11790" max="11790" width="11.5703125" style="22" customWidth="1"/>
    <col min="11791" max="12033" width="9.140625" style="22"/>
    <col min="12034" max="12034" width="14" style="22" customWidth="1"/>
    <col min="12035" max="12035" width="14.28515625" style="22" customWidth="1"/>
    <col min="12036" max="12036" width="21" style="22" customWidth="1"/>
    <col min="12037" max="12037" width="20.5703125" style="22" customWidth="1"/>
    <col min="12038" max="12038" width="30.5703125" style="22" customWidth="1"/>
    <col min="12039" max="12039" width="13.7109375" style="22" customWidth="1"/>
    <col min="12040" max="12040" width="13.5703125" style="22" customWidth="1"/>
    <col min="12041" max="12041" width="13.140625" style="22" customWidth="1"/>
    <col min="12042" max="12042" width="18" style="22" customWidth="1"/>
    <col min="12043" max="12043" width="16.42578125" style="22" customWidth="1"/>
    <col min="12044" max="12044" width="9.7109375" style="22" customWidth="1"/>
    <col min="12045" max="12045" width="9.42578125" style="22" customWidth="1"/>
    <col min="12046" max="12046" width="11.5703125" style="22" customWidth="1"/>
    <col min="12047" max="12289" width="9.140625" style="22"/>
    <col min="12290" max="12290" width="14" style="22" customWidth="1"/>
    <col min="12291" max="12291" width="14.28515625" style="22" customWidth="1"/>
    <col min="12292" max="12292" width="21" style="22" customWidth="1"/>
    <col min="12293" max="12293" width="20.5703125" style="22" customWidth="1"/>
    <col min="12294" max="12294" width="30.5703125" style="22" customWidth="1"/>
    <col min="12295" max="12295" width="13.7109375" style="22" customWidth="1"/>
    <col min="12296" max="12296" width="13.5703125" style="22" customWidth="1"/>
    <col min="12297" max="12297" width="13.140625" style="22" customWidth="1"/>
    <col min="12298" max="12298" width="18" style="22" customWidth="1"/>
    <col min="12299" max="12299" width="16.42578125" style="22" customWidth="1"/>
    <col min="12300" max="12300" width="9.7109375" style="22" customWidth="1"/>
    <col min="12301" max="12301" width="9.42578125" style="22" customWidth="1"/>
    <col min="12302" max="12302" width="11.5703125" style="22" customWidth="1"/>
    <col min="12303" max="12545" width="9.140625" style="22"/>
    <col min="12546" max="12546" width="14" style="22" customWidth="1"/>
    <col min="12547" max="12547" width="14.28515625" style="22" customWidth="1"/>
    <col min="12548" max="12548" width="21" style="22" customWidth="1"/>
    <col min="12549" max="12549" width="20.5703125" style="22" customWidth="1"/>
    <col min="12550" max="12550" width="30.5703125" style="22" customWidth="1"/>
    <col min="12551" max="12551" width="13.7109375" style="22" customWidth="1"/>
    <col min="12552" max="12552" width="13.5703125" style="22" customWidth="1"/>
    <col min="12553" max="12553" width="13.140625" style="22" customWidth="1"/>
    <col min="12554" max="12554" width="18" style="22" customWidth="1"/>
    <col min="12555" max="12555" width="16.42578125" style="22" customWidth="1"/>
    <col min="12556" max="12556" width="9.7109375" style="22" customWidth="1"/>
    <col min="12557" max="12557" width="9.42578125" style="22" customWidth="1"/>
    <col min="12558" max="12558" width="11.5703125" style="22" customWidth="1"/>
    <col min="12559" max="12801" width="9.140625" style="22"/>
    <col min="12802" max="12802" width="14" style="22" customWidth="1"/>
    <col min="12803" max="12803" width="14.28515625" style="22" customWidth="1"/>
    <col min="12804" max="12804" width="21" style="22" customWidth="1"/>
    <col min="12805" max="12805" width="20.5703125" style="22" customWidth="1"/>
    <col min="12806" max="12806" width="30.5703125" style="22" customWidth="1"/>
    <col min="12807" max="12807" width="13.7109375" style="22" customWidth="1"/>
    <col min="12808" max="12808" width="13.5703125" style="22" customWidth="1"/>
    <col min="12809" max="12809" width="13.140625" style="22" customWidth="1"/>
    <col min="12810" max="12810" width="18" style="22" customWidth="1"/>
    <col min="12811" max="12811" width="16.42578125" style="22" customWidth="1"/>
    <col min="12812" max="12812" width="9.7109375" style="22" customWidth="1"/>
    <col min="12813" max="12813" width="9.42578125" style="22" customWidth="1"/>
    <col min="12814" max="12814" width="11.5703125" style="22" customWidth="1"/>
    <col min="12815" max="13057" width="9.140625" style="22"/>
    <col min="13058" max="13058" width="14" style="22" customWidth="1"/>
    <col min="13059" max="13059" width="14.28515625" style="22" customWidth="1"/>
    <col min="13060" max="13060" width="21" style="22" customWidth="1"/>
    <col min="13061" max="13061" width="20.5703125" style="22" customWidth="1"/>
    <col min="13062" max="13062" width="30.5703125" style="22" customWidth="1"/>
    <col min="13063" max="13063" width="13.7109375" style="22" customWidth="1"/>
    <col min="13064" max="13064" width="13.5703125" style="22" customWidth="1"/>
    <col min="13065" max="13065" width="13.140625" style="22" customWidth="1"/>
    <col min="13066" max="13066" width="18" style="22" customWidth="1"/>
    <col min="13067" max="13067" width="16.42578125" style="22" customWidth="1"/>
    <col min="13068" max="13068" width="9.7109375" style="22" customWidth="1"/>
    <col min="13069" max="13069" width="9.42578125" style="22" customWidth="1"/>
    <col min="13070" max="13070" width="11.5703125" style="22" customWidth="1"/>
    <col min="13071" max="13313" width="9.140625" style="22"/>
    <col min="13314" max="13314" width="14" style="22" customWidth="1"/>
    <col min="13315" max="13315" width="14.28515625" style="22" customWidth="1"/>
    <col min="13316" max="13316" width="21" style="22" customWidth="1"/>
    <col min="13317" max="13317" width="20.5703125" style="22" customWidth="1"/>
    <col min="13318" max="13318" width="30.5703125" style="22" customWidth="1"/>
    <col min="13319" max="13319" width="13.7109375" style="22" customWidth="1"/>
    <col min="13320" max="13320" width="13.5703125" style="22" customWidth="1"/>
    <col min="13321" max="13321" width="13.140625" style="22" customWidth="1"/>
    <col min="13322" max="13322" width="18" style="22" customWidth="1"/>
    <col min="13323" max="13323" width="16.42578125" style="22" customWidth="1"/>
    <col min="13324" max="13324" width="9.7109375" style="22" customWidth="1"/>
    <col min="13325" max="13325" width="9.42578125" style="22" customWidth="1"/>
    <col min="13326" max="13326" width="11.5703125" style="22" customWidth="1"/>
    <col min="13327" max="13569" width="9.140625" style="22"/>
    <col min="13570" max="13570" width="14" style="22" customWidth="1"/>
    <col min="13571" max="13571" width="14.28515625" style="22" customWidth="1"/>
    <col min="13572" max="13572" width="21" style="22" customWidth="1"/>
    <col min="13573" max="13573" width="20.5703125" style="22" customWidth="1"/>
    <col min="13574" max="13574" width="30.5703125" style="22" customWidth="1"/>
    <col min="13575" max="13575" width="13.7109375" style="22" customWidth="1"/>
    <col min="13576" max="13576" width="13.5703125" style="22" customWidth="1"/>
    <col min="13577" max="13577" width="13.140625" style="22" customWidth="1"/>
    <col min="13578" max="13578" width="18" style="22" customWidth="1"/>
    <col min="13579" max="13579" width="16.42578125" style="22" customWidth="1"/>
    <col min="13580" max="13580" width="9.7109375" style="22" customWidth="1"/>
    <col min="13581" max="13581" width="9.42578125" style="22" customWidth="1"/>
    <col min="13582" max="13582" width="11.5703125" style="22" customWidth="1"/>
    <col min="13583" max="13825" width="9.140625" style="22"/>
    <col min="13826" max="13826" width="14" style="22" customWidth="1"/>
    <col min="13827" max="13827" width="14.28515625" style="22" customWidth="1"/>
    <col min="13828" max="13828" width="21" style="22" customWidth="1"/>
    <col min="13829" max="13829" width="20.5703125" style="22" customWidth="1"/>
    <col min="13830" max="13830" width="30.5703125" style="22" customWidth="1"/>
    <col min="13831" max="13831" width="13.7109375" style="22" customWidth="1"/>
    <col min="13832" max="13832" width="13.5703125" style="22" customWidth="1"/>
    <col min="13833" max="13833" width="13.140625" style="22" customWidth="1"/>
    <col min="13834" max="13834" width="18" style="22" customWidth="1"/>
    <col min="13835" max="13835" width="16.42578125" style="22" customWidth="1"/>
    <col min="13836" max="13836" width="9.7109375" style="22" customWidth="1"/>
    <col min="13837" max="13837" width="9.42578125" style="22" customWidth="1"/>
    <col min="13838" max="13838" width="11.5703125" style="22" customWidth="1"/>
    <col min="13839" max="14081" width="9.140625" style="22"/>
    <col min="14082" max="14082" width="14" style="22" customWidth="1"/>
    <col min="14083" max="14083" width="14.28515625" style="22" customWidth="1"/>
    <col min="14084" max="14084" width="21" style="22" customWidth="1"/>
    <col min="14085" max="14085" width="20.5703125" style="22" customWidth="1"/>
    <col min="14086" max="14086" width="30.5703125" style="22" customWidth="1"/>
    <col min="14087" max="14087" width="13.7109375" style="22" customWidth="1"/>
    <col min="14088" max="14088" width="13.5703125" style="22" customWidth="1"/>
    <col min="14089" max="14089" width="13.140625" style="22" customWidth="1"/>
    <col min="14090" max="14090" width="18" style="22" customWidth="1"/>
    <col min="14091" max="14091" width="16.42578125" style="22" customWidth="1"/>
    <col min="14092" max="14092" width="9.7109375" style="22" customWidth="1"/>
    <col min="14093" max="14093" width="9.42578125" style="22" customWidth="1"/>
    <col min="14094" max="14094" width="11.5703125" style="22" customWidth="1"/>
    <col min="14095" max="14337" width="9.140625" style="22"/>
    <col min="14338" max="14338" width="14" style="22" customWidth="1"/>
    <col min="14339" max="14339" width="14.28515625" style="22" customWidth="1"/>
    <col min="14340" max="14340" width="21" style="22" customWidth="1"/>
    <col min="14341" max="14341" width="20.5703125" style="22" customWidth="1"/>
    <col min="14342" max="14342" width="30.5703125" style="22" customWidth="1"/>
    <col min="14343" max="14343" width="13.7109375" style="22" customWidth="1"/>
    <col min="14344" max="14344" width="13.5703125" style="22" customWidth="1"/>
    <col min="14345" max="14345" width="13.140625" style="22" customWidth="1"/>
    <col min="14346" max="14346" width="18" style="22" customWidth="1"/>
    <col min="14347" max="14347" width="16.42578125" style="22" customWidth="1"/>
    <col min="14348" max="14348" width="9.7109375" style="22" customWidth="1"/>
    <col min="14349" max="14349" width="9.42578125" style="22" customWidth="1"/>
    <col min="14350" max="14350" width="11.5703125" style="22" customWidth="1"/>
    <col min="14351" max="14593" width="9.140625" style="22"/>
    <col min="14594" max="14594" width="14" style="22" customWidth="1"/>
    <col min="14595" max="14595" width="14.28515625" style="22" customWidth="1"/>
    <col min="14596" max="14596" width="21" style="22" customWidth="1"/>
    <col min="14597" max="14597" width="20.5703125" style="22" customWidth="1"/>
    <col min="14598" max="14598" width="30.5703125" style="22" customWidth="1"/>
    <col min="14599" max="14599" width="13.7109375" style="22" customWidth="1"/>
    <col min="14600" max="14600" width="13.5703125" style="22" customWidth="1"/>
    <col min="14601" max="14601" width="13.140625" style="22" customWidth="1"/>
    <col min="14602" max="14602" width="18" style="22" customWidth="1"/>
    <col min="14603" max="14603" width="16.42578125" style="22" customWidth="1"/>
    <col min="14604" max="14604" width="9.7109375" style="22" customWidth="1"/>
    <col min="14605" max="14605" width="9.42578125" style="22" customWidth="1"/>
    <col min="14606" max="14606" width="11.5703125" style="22" customWidth="1"/>
    <col min="14607" max="14849" width="9.140625" style="22"/>
    <col min="14850" max="14850" width="14" style="22" customWidth="1"/>
    <col min="14851" max="14851" width="14.28515625" style="22" customWidth="1"/>
    <col min="14852" max="14852" width="21" style="22" customWidth="1"/>
    <col min="14853" max="14853" width="20.5703125" style="22" customWidth="1"/>
    <col min="14854" max="14854" width="30.5703125" style="22" customWidth="1"/>
    <col min="14855" max="14855" width="13.7109375" style="22" customWidth="1"/>
    <col min="14856" max="14856" width="13.5703125" style="22" customWidth="1"/>
    <col min="14857" max="14857" width="13.140625" style="22" customWidth="1"/>
    <col min="14858" max="14858" width="18" style="22" customWidth="1"/>
    <col min="14859" max="14859" width="16.42578125" style="22" customWidth="1"/>
    <col min="14860" max="14860" width="9.7109375" style="22" customWidth="1"/>
    <col min="14861" max="14861" width="9.42578125" style="22" customWidth="1"/>
    <col min="14862" max="14862" width="11.5703125" style="22" customWidth="1"/>
    <col min="14863" max="15105" width="9.140625" style="22"/>
    <col min="15106" max="15106" width="14" style="22" customWidth="1"/>
    <col min="15107" max="15107" width="14.28515625" style="22" customWidth="1"/>
    <col min="15108" max="15108" width="21" style="22" customWidth="1"/>
    <col min="15109" max="15109" width="20.5703125" style="22" customWidth="1"/>
    <col min="15110" max="15110" width="30.5703125" style="22" customWidth="1"/>
    <col min="15111" max="15111" width="13.7109375" style="22" customWidth="1"/>
    <col min="15112" max="15112" width="13.5703125" style="22" customWidth="1"/>
    <col min="15113" max="15113" width="13.140625" style="22" customWidth="1"/>
    <col min="15114" max="15114" width="18" style="22" customWidth="1"/>
    <col min="15115" max="15115" width="16.42578125" style="22" customWidth="1"/>
    <col min="15116" max="15116" width="9.7109375" style="22" customWidth="1"/>
    <col min="15117" max="15117" width="9.42578125" style="22" customWidth="1"/>
    <col min="15118" max="15118" width="11.5703125" style="22" customWidth="1"/>
    <col min="15119" max="15361" width="9.140625" style="22"/>
    <col min="15362" max="15362" width="14" style="22" customWidth="1"/>
    <col min="15363" max="15363" width="14.28515625" style="22" customWidth="1"/>
    <col min="15364" max="15364" width="21" style="22" customWidth="1"/>
    <col min="15365" max="15365" width="20.5703125" style="22" customWidth="1"/>
    <col min="15366" max="15366" width="30.5703125" style="22" customWidth="1"/>
    <col min="15367" max="15367" width="13.7109375" style="22" customWidth="1"/>
    <col min="15368" max="15368" width="13.5703125" style="22" customWidth="1"/>
    <col min="15369" max="15369" width="13.140625" style="22" customWidth="1"/>
    <col min="15370" max="15370" width="18" style="22" customWidth="1"/>
    <col min="15371" max="15371" width="16.42578125" style="22" customWidth="1"/>
    <col min="15372" max="15372" width="9.7109375" style="22" customWidth="1"/>
    <col min="15373" max="15373" width="9.42578125" style="22" customWidth="1"/>
    <col min="15374" max="15374" width="11.5703125" style="22" customWidth="1"/>
    <col min="15375" max="15617" width="9.140625" style="22"/>
    <col min="15618" max="15618" width="14" style="22" customWidth="1"/>
    <col min="15619" max="15619" width="14.28515625" style="22" customWidth="1"/>
    <col min="15620" max="15620" width="21" style="22" customWidth="1"/>
    <col min="15621" max="15621" width="20.5703125" style="22" customWidth="1"/>
    <col min="15622" max="15622" width="30.5703125" style="22" customWidth="1"/>
    <col min="15623" max="15623" width="13.7109375" style="22" customWidth="1"/>
    <col min="15624" max="15624" width="13.5703125" style="22" customWidth="1"/>
    <col min="15625" max="15625" width="13.140625" style="22" customWidth="1"/>
    <col min="15626" max="15626" width="18" style="22" customWidth="1"/>
    <col min="15627" max="15627" width="16.42578125" style="22" customWidth="1"/>
    <col min="15628" max="15628" width="9.7109375" style="22" customWidth="1"/>
    <col min="15629" max="15629" width="9.42578125" style="22" customWidth="1"/>
    <col min="15630" max="15630" width="11.5703125" style="22" customWidth="1"/>
    <col min="15631" max="15873" width="9.140625" style="22"/>
    <col min="15874" max="15874" width="14" style="22" customWidth="1"/>
    <col min="15875" max="15875" width="14.28515625" style="22" customWidth="1"/>
    <col min="15876" max="15876" width="21" style="22" customWidth="1"/>
    <col min="15877" max="15877" width="20.5703125" style="22" customWidth="1"/>
    <col min="15878" max="15878" width="30.5703125" style="22" customWidth="1"/>
    <col min="15879" max="15879" width="13.7109375" style="22" customWidth="1"/>
    <col min="15880" max="15880" width="13.5703125" style="22" customWidth="1"/>
    <col min="15881" max="15881" width="13.140625" style="22" customWidth="1"/>
    <col min="15882" max="15882" width="18" style="22" customWidth="1"/>
    <col min="15883" max="15883" width="16.42578125" style="22" customWidth="1"/>
    <col min="15884" max="15884" width="9.7109375" style="22" customWidth="1"/>
    <col min="15885" max="15885" width="9.42578125" style="22" customWidth="1"/>
    <col min="15886" max="15886" width="11.5703125" style="22" customWidth="1"/>
    <col min="15887" max="16129" width="9.140625" style="22"/>
    <col min="16130" max="16130" width="14" style="22" customWidth="1"/>
    <col min="16131" max="16131" width="14.28515625" style="22" customWidth="1"/>
    <col min="16132" max="16132" width="21" style="22" customWidth="1"/>
    <col min="16133" max="16133" width="20.5703125" style="22" customWidth="1"/>
    <col min="16134" max="16134" width="30.5703125" style="22" customWidth="1"/>
    <col min="16135" max="16135" width="13.7109375" style="22" customWidth="1"/>
    <col min="16136" max="16136" width="13.5703125" style="22" customWidth="1"/>
    <col min="16137" max="16137" width="13.140625" style="22" customWidth="1"/>
    <col min="16138" max="16138" width="18" style="22" customWidth="1"/>
    <col min="16139" max="16139" width="16.42578125" style="22" customWidth="1"/>
    <col min="16140" max="16140" width="9.7109375" style="22" customWidth="1"/>
    <col min="16141" max="16141" width="9.42578125" style="22" customWidth="1"/>
    <col min="16142" max="16142" width="11.5703125" style="22" customWidth="1"/>
    <col min="16143" max="16384" width="9.140625" style="22"/>
  </cols>
  <sheetData>
    <row r="2" spans="1:15" s="37" customFormat="1" ht="38.25">
      <c r="A2" s="44" t="s">
        <v>281</v>
      </c>
      <c r="B2" s="45" t="s">
        <v>32</v>
      </c>
      <c r="C2" s="46" t="s">
        <v>33</v>
      </c>
      <c r="D2" s="45" t="s">
        <v>34</v>
      </c>
      <c r="E2" s="46" t="s">
        <v>35</v>
      </c>
      <c r="F2" s="45" t="s">
        <v>36</v>
      </c>
      <c r="G2" s="47" t="s">
        <v>37</v>
      </c>
      <c r="H2" s="47" t="s">
        <v>4</v>
      </c>
      <c r="I2" s="47" t="s">
        <v>5</v>
      </c>
      <c r="J2" s="47" t="s">
        <v>38</v>
      </c>
      <c r="K2" s="46" t="s">
        <v>39</v>
      </c>
      <c r="L2" s="46" t="s">
        <v>40</v>
      </c>
      <c r="M2" s="46" t="s">
        <v>41</v>
      </c>
      <c r="N2" s="46" t="s">
        <v>42</v>
      </c>
      <c r="O2" s="48" t="s">
        <v>2</v>
      </c>
    </row>
    <row r="3" spans="1:15">
      <c r="A3" s="27">
        <v>24</v>
      </c>
      <c r="B3" s="31" t="s">
        <v>81</v>
      </c>
      <c r="C3" s="25">
        <v>7559313</v>
      </c>
      <c r="D3" s="31" t="s">
        <v>151</v>
      </c>
      <c r="E3" s="31" t="s">
        <v>152</v>
      </c>
      <c r="F3" s="31" t="s">
        <v>153</v>
      </c>
      <c r="G3" s="41">
        <v>402201100</v>
      </c>
      <c r="H3" s="41">
        <v>300000000</v>
      </c>
      <c r="I3" s="41">
        <v>300000000</v>
      </c>
      <c r="J3" s="41">
        <v>300000000</v>
      </c>
      <c r="K3" s="49" t="s">
        <v>154</v>
      </c>
      <c r="L3" s="25">
        <v>2.8</v>
      </c>
      <c r="M3" s="25">
        <v>170</v>
      </c>
      <c r="N3" s="25" t="s">
        <v>23</v>
      </c>
      <c r="O3" s="24" t="s">
        <v>8</v>
      </c>
    </row>
    <row r="4" spans="1:15">
      <c r="A4" s="27">
        <v>20</v>
      </c>
      <c r="B4" s="31" t="s">
        <v>81</v>
      </c>
      <c r="C4" s="25" t="s">
        <v>133</v>
      </c>
      <c r="D4" s="31" t="s">
        <v>134</v>
      </c>
      <c r="E4" s="31" t="s">
        <v>135</v>
      </c>
      <c r="F4" s="31" t="s">
        <v>136</v>
      </c>
      <c r="G4" s="41">
        <v>200000000</v>
      </c>
      <c r="H4" s="41">
        <v>200000000</v>
      </c>
      <c r="I4" s="41">
        <v>150000000</v>
      </c>
      <c r="J4" s="41">
        <v>150000000</v>
      </c>
      <c r="K4" s="49" t="s">
        <v>137</v>
      </c>
      <c r="L4" s="25">
        <v>2.8</v>
      </c>
      <c r="M4" s="25">
        <v>103</v>
      </c>
      <c r="N4" s="53">
        <v>10</v>
      </c>
      <c r="O4" s="24" t="s">
        <v>31</v>
      </c>
    </row>
    <row r="5" spans="1:15">
      <c r="A5" s="27">
        <v>48</v>
      </c>
      <c r="B5" s="30" t="s">
        <v>268</v>
      </c>
      <c r="C5" s="34" t="s">
        <v>269</v>
      </c>
      <c r="D5" s="30" t="s">
        <v>270</v>
      </c>
      <c r="E5" s="30" t="s">
        <v>271</v>
      </c>
      <c r="F5" s="30" t="s">
        <v>272</v>
      </c>
      <c r="G5" s="40">
        <v>516018036</v>
      </c>
      <c r="H5" s="40">
        <v>68400000</v>
      </c>
      <c r="I5" s="40">
        <v>68400000</v>
      </c>
      <c r="J5" s="40">
        <v>268013890.80000001</v>
      </c>
      <c r="K5" s="23" t="s">
        <v>48</v>
      </c>
      <c r="L5" s="34">
        <v>2</v>
      </c>
      <c r="M5" s="34">
        <v>62</v>
      </c>
      <c r="N5" s="52">
        <v>10</v>
      </c>
      <c r="O5" s="24" t="s">
        <v>14</v>
      </c>
    </row>
    <row r="6" spans="1:15">
      <c r="A6" s="27">
        <v>29</v>
      </c>
      <c r="B6" s="31" t="s">
        <v>173</v>
      </c>
      <c r="C6" s="25" t="s">
        <v>174</v>
      </c>
      <c r="D6" s="31" t="s">
        <v>175</v>
      </c>
      <c r="E6" s="31" t="s">
        <v>176</v>
      </c>
      <c r="F6" s="31" t="s">
        <v>177</v>
      </c>
      <c r="G6" s="41">
        <v>90000000</v>
      </c>
      <c r="H6" s="41">
        <v>57000000</v>
      </c>
      <c r="I6" s="41">
        <v>50000000</v>
      </c>
      <c r="J6" s="41">
        <v>50000000</v>
      </c>
      <c r="K6" s="49" t="s">
        <v>178</v>
      </c>
      <c r="L6" s="25">
        <v>2.8</v>
      </c>
      <c r="M6" s="25">
        <v>27</v>
      </c>
      <c r="N6" s="25" t="s">
        <v>23</v>
      </c>
      <c r="O6" s="24" t="s">
        <v>8</v>
      </c>
    </row>
    <row r="7" spans="1:15">
      <c r="A7" s="27">
        <v>32</v>
      </c>
      <c r="B7" s="32" t="s">
        <v>81</v>
      </c>
      <c r="C7" s="35" t="s">
        <v>188</v>
      </c>
      <c r="D7" s="32" t="s">
        <v>189</v>
      </c>
      <c r="E7" s="32" t="s">
        <v>190</v>
      </c>
      <c r="F7" s="32" t="s">
        <v>191</v>
      </c>
      <c r="G7" s="42">
        <v>60613453</v>
      </c>
      <c r="H7" s="42">
        <v>26155899</v>
      </c>
      <c r="I7" s="42">
        <v>26000000</v>
      </c>
      <c r="J7" s="42">
        <v>26000000</v>
      </c>
      <c r="K7" s="50" t="s">
        <v>192</v>
      </c>
      <c r="L7" s="29">
        <v>2.5</v>
      </c>
      <c r="M7" s="28">
        <v>80</v>
      </c>
      <c r="N7" s="28" t="s">
        <v>23</v>
      </c>
      <c r="O7" s="26" t="s">
        <v>7</v>
      </c>
    </row>
    <row r="8" spans="1:15">
      <c r="A8" s="27">
        <v>50</v>
      </c>
      <c r="B8" s="30" t="s">
        <v>173</v>
      </c>
      <c r="C8" s="34" t="s">
        <v>277</v>
      </c>
      <c r="D8" s="30" t="s">
        <v>278</v>
      </c>
      <c r="E8" s="30" t="s">
        <v>279</v>
      </c>
      <c r="F8" s="30" t="s">
        <v>280</v>
      </c>
      <c r="G8" s="40">
        <v>25000000</v>
      </c>
      <c r="H8" s="40">
        <v>25000000</v>
      </c>
      <c r="I8" s="40">
        <v>25000000</v>
      </c>
      <c r="J8" s="40">
        <v>42379256.020000003</v>
      </c>
      <c r="K8" s="23" t="s">
        <v>48</v>
      </c>
      <c r="L8" s="34">
        <v>2</v>
      </c>
      <c r="M8" s="34">
        <v>24</v>
      </c>
      <c r="N8" s="52">
        <v>8</v>
      </c>
      <c r="O8" s="24" t="s">
        <v>14</v>
      </c>
    </row>
    <row r="9" spans="1:15">
      <c r="A9" s="27">
        <v>27</v>
      </c>
      <c r="B9" s="31" t="s">
        <v>113</v>
      </c>
      <c r="C9" s="25" t="s">
        <v>163</v>
      </c>
      <c r="D9" s="31" t="s">
        <v>164</v>
      </c>
      <c r="E9" s="31" t="s">
        <v>116</v>
      </c>
      <c r="F9" s="31" t="s">
        <v>165</v>
      </c>
      <c r="G9" s="41">
        <v>43673591</v>
      </c>
      <c r="H9" s="41">
        <v>23000000</v>
      </c>
      <c r="I9" s="41">
        <v>23000000</v>
      </c>
      <c r="J9" s="41">
        <v>23000000</v>
      </c>
      <c r="K9" s="49" t="s">
        <v>166</v>
      </c>
      <c r="L9" s="25">
        <v>2.8</v>
      </c>
      <c r="M9" s="25">
        <v>18</v>
      </c>
      <c r="N9" s="53">
        <v>8</v>
      </c>
      <c r="O9" s="24" t="s">
        <v>8</v>
      </c>
    </row>
    <row r="10" spans="1:15">
      <c r="A10" s="27">
        <v>34</v>
      </c>
      <c r="B10" s="32" t="s">
        <v>81</v>
      </c>
      <c r="C10" s="35" t="s">
        <v>198</v>
      </c>
      <c r="D10" s="32" t="s">
        <v>199</v>
      </c>
      <c r="E10" s="32" t="s">
        <v>200</v>
      </c>
      <c r="F10" s="32" t="s">
        <v>201</v>
      </c>
      <c r="G10" s="42">
        <v>26687000</v>
      </c>
      <c r="H10" s="42">
        <v>23000000</v>
      </c>
      <c r="I10" s="42">
        <v>23000000</v>
      </c>
      <c r="J10" s="42">
        <v>72210963</v>
      </c>
      <c r="K10" s="50" t="s">
        <v>48</v>
      </c>
      <c r="L10" s="29">
        <v>4</v>
      </c>
      <c r="M10" s="28">
        <v>15</v>
      </c>
      <c r="N10" s="28" t="s">
        <v>23</v>
      </c>
      <c r="O10" s="26" t="s">
        <v>7</v>
      </c>
    </row>
    <row r="11" spans="1:15">
      <c r="A11" s="27">
        <v>25</v>
      </c>
      <c r="B11" s="31" t="s">
        <v>155</v>
      </c>
      <c r="C11" s="25" t="s">
        <v>156</v>
      </c>
      <c r="D11" s="31" t="s">
        <v>157</v>
      </c>
      <c r="E11" s="31" t="s">
        <v>158</v>
      </c>
      <c r="F11" s="31" t="s">
        <v>159</v>
      </c>
      <c r="G11" s="41">
        <v>41444000</v>
      </c>
      <c r="H11" s="41">
        <v>24000000</v>
      </c>
      <c r="I11" s="41">
        <v>22000000</v>
      </c>
      <c r="J11" s="41">
        <v>34261197</v>
      </c>
      <c r="K11" s="49" t="s">
        <v>48</v>
      </c>
      <c r="L11" s="25">
        <v>4</v>
      </c>
      <c r="M11" s="25">
        <v>75</v>
      </c>
      <c r="N11" s="25" t="s">
        <v>23</v>
      </c>
      <c r="O11" s="24" t="s">
        <v>8</v>
      </c>
    </row>
    <row r="12" spans="1:15">
      <c r="A12" s="27">
        <v>26</v>
      </c>
      <c r="B12" s="31" t="s">
        <v>113</v>
      </c>
      <c r="C12" s="25" t="s">
        <v>160</v>
      </c>
      <c r="D12" s="31" t="s">
        <v>161</v>
      </c>
      <c r="E12" s="31" t="s">
        <v>116</v>
      </c>
      <c r="F12" s="31" t="s">
        <v>162</v>
      </c>
      <c r="G12" s="41">
        <v>77929950</v>
      </c>
      <c r="H12" s="41">
        <v>20000000</v>
      </c>
      <c r="I12" s="41">
        <v>20000000</v>
      </c>
      <c r="J12" s="41">
        <v>40751944</v>
      </c>
      <c r="K12" s="49" t="s">
        <v>48</v>
      </c>
      <c r="L12" s="25">
        <v>4</v>
      </c>
      <c r="M12" s="25">
        <v>54</v>
      </c>
      <c r="N12" s="53">
        <v>4</v>
      </c>
      <c r="O12" s="24" t="s">
        <v>8</v>
      </c>
    </row>
    <row r="13" spans="1:15">
      <c r="A13" s="27">
        <v>51</v>
      </c>
      <c r="B13" s="30" t="s">
        <v>81</v>
      </c>
      <c r="C13" s="34"/>
      <c r="D13" s="30" t="s">
        <v>227</v>
      </c>
      <c r="E13" s="30" t="s">
        <v>228</v>
      </c>
      <c r="F13" s="30" t="s">
        <v>229</v>
      </c>
      <c r="G13" s="42"/>
      <c r="H13" s="40">
        <v>20000000</v>
      </c>
      <c r="I13" s="40">
        <v>20000000</v>
      </c>
      <c r="J13" s="40">
        <v>0</v>
      </c>
      <c r="K13" s="23" t="s">
        <v>230</v>
      </c>
      <c r="L13" s="35"/>
      <c r="M13" s="35"/>
      <c r="N13" s="35"/>
      <c r="O13" s="24" t="s">
        <v>6</v>
      </c>
    </row>
    <row r="14" spans="1:15">
      <c r="A14" s="27">
        <v>38</v>
      </c>
      <c r="B14" s="30" t="s">
        <v>173</v>
      </c>
      <c r="C14" s="34" t="s">
        <v>217</v>
      </c>
      <c r="D14" s="30" t="s">
        <v>218</v>
      </c>
      <c r="E14" s="30" t="s">
        <v>219</v>
      </c>
      <c r="F14" s="30" t="s">
        <v>220</v>
      </c>
      <c r="G14" s="40">
        <v>53323000</v>
      </c>
      <c r="H14" s="40">
        <v>22800000</v>
      </c>
      <c r="I14" s="40">
        <v>18500000</v>
      </c>
      <c r="J14" s="40">
        <v>18500000</v>
      </c>
      <c r="K14" s="23" t="s">
        <v>221</v>
      </c>
      <c r="L14" s="34">
        <v>2</v>
      </c>
      <c r="M14" s="34">
        <v>11</v>
      </c>
      <c r="N14" s="52">
        <v>8</v>
      </c>
      <c r="O14" s="24" t="s">
        <v>13</v>
      </c>
    </row>
    <row r="15" spans="1:15">
      <c r="A15" s="27">
        <v>36</v>
      </c>
      <c r="B15" s="32" t="s">
        <v>206</v>
      </c>
      <c r="C15" s="35" t="s">
        <v>207</v>
      </c>
      <c r="D15" s="32" t="s">
        <v>208</v>
      </c>
      <c r="E15" s="32" t="s">
        <v>209</v>
      </c>
      <c r="F15" s="32" t="s">
        <v>210</v>
      </c>
      <c r="G15" s="42">
        <v>16500000</v>
      </c>
      <c r="H15" s="42">
        <v>16500000</v>
      </c>
      <c r="I15" s="42">
        <v>16500000</v>
      </c>
      <c r="J15" s="42">
        <v>28173519.779999997</v>
      </c>
      <c r="K15" s="50" t="s">
        <v>48</v>
      </c>
      <c r="L15" s="29">
        <v>4</v>
      </c>
      <c r="M15" s="28">
        <v>19</v>
      </c>
      <c r="N15" s="54">
        <v>6</v>
      </c>
      <c r="O15" s="26" t="s">
        <v>7</v>
      </c>
    </row>
    <row r="16" spans="1:15">
      <c r="A16" s="27">
        <v>33</v>
      </c>
      <c r="B16" s="32" t="s">
        <v>81</v>
      </c>
      <c r="C16" s="35" t="s">
        <v>193</v>
      </c>
      <c r="D16" s="32" t="s">
        <v>194</v>
      </c>
      <c r="E16" s="32" t="s">
        <v>195</v>
      </c>
      <c r="F16" s="32" t="s">
        <v>196</v>
      </c>
      <c r="G16" s="42">
        <v>27120000</v>
      </c>
      <c r="H16" s="42">
        <v>27120000</v>
      </c>
      <c r="I16" s="42">
        <v>15000000</v>
      </c>
      <c r="J16" s="42">
        <v>15000000</v>
      </c>
      <c r="K16" s="50" t="s">
        <v>197</v>
      </c>
      <c r="L16" s="29">
        <v>4</v>
      </c>
      <c r="M16" s="28">
        <v>10</v>
      </c>
      <c r="N16" s="54">
        <v>5</v>
      </c>
      <c r="O16" s="26" t="s">
        <v>7</v>
      </c>
    </row>
    <row r="17" spans="1:15">
      <c r="A17" s="27">
        <v>23</v>
      </c>
      <c r="B17" s="31" t="s">
        <v>81</v>
      </c>
      <c r="C17" s="25" t="s">
        <v>147</v>
      </c>
      <c r="D17" s="31" t="s">
        <v>148</v>
      </c>
      <c r="E17" s="31" t="s">
        <v>149</v>
      </c>
      <c r="F17" s="31" t="s">
        <v>150</v>
      </c>
      <c r="G17" s="41">
        <v>30858000</v>
      </c>
      <c r="H17" s="41">
        <v>25000000</v>
      </c>
      <c r="I17" s="41">
        <v>14000000</v>
      </c>
      <c r="J17" s="41">
        <v>28379030.780000001</v>
      </c>
      <c r="K17" s="49" t="s">
        <v>48</v>
      </c>
      <c r="L17" s="25">
        <v>4</v>
      </c>
      <c r="M17" s="25">
        <v>4</v>
      </c>
      <c r="N17" s="53">
        <v>2</v>
      </c>
      <c r="O17" s="24" t="s">
        <v>8</v>
      </c>
    </row>
    <row r="18" spans="1:15">
      <c r="A18" s="27">
        <v>30</v>
      </c>
      <c r="B18" s="31" t="s">
        <v>61</v>
      </c>
      <c r="C18" s="25" t="s">
        <v>179</v>
      </c>
      <c r="D18" s="31" t="s">
        <v>180</v>
      </c>
      <c r="E18" s="31" t="s">
        <v>181</v>
      </c>
      <c r="F18" s="31" t="s">
        <v>182</v>
      </c>
      <c r="G18" s="41">
        <v>12974000</v>
      </c>
      <c r="H18" s="41">
        <v>10000000</v>
      </c>
      <c r="I18" s="41">
        <v>10000000</v>
      </c>
      <c r="J18" s="41">
        <v>10000000</v>
      </c>
      <c r="K18" s="49" t="s">
        <v>183</v>
      </c>
      <c r="L18" s="25">
        <v>2.8</v>
      </c>
      <c r="M18" s="25">
        <v>13</v>
      </c>
      <c r="N18" s="53">
        <v>0</v>
      </c>
      <c r="O18" s="24" t="s">
        <v>8</v>
      </c>
    </row>
    <row r="19" spans="1:15">
      <c r="A19" s="27">
        <v>37</v>
      </c>
      <c r="B19" s="30" t="s">
        <v>211</v>
      </c>
      <c r="C19" s="34" t="s">
        <v>212</v>
      </c>
      <c r="D19" s="30" t="s">
        <v>213</v>
      </c>
      <c r="E19" s="30" t="s">
        <v>214</v>
      </c>
      <c r="F19" s="30" t="s">
        <v>215</v>
      </c>
      <c r="G19" s="40">
        <v>13282142.9</v>
      </c>
      <c r="H19" s="40">
        <v>11960000</v>
      </c>
      <c r="I19" s="40">
        <v>10000000</v>
      </c>
      <c r="J19" s="40">
        <v>10000000</v>
      </c>
      <c r="K19" s="23" t="s">
        <v>216</v>
      </c>
      <c r="L19" s="34">
        <v>2</v>
      </c>
      <c r="M19" s="34">
        <v>120</v>
      </c>
      <c r="N19" s="52">
        <v>5</v>
      </c>
      <c r="O19" s="24" t="s">
        <v>13</v>
      </c>
    </row>
    <row r="20" spans="1:15">
      <c r="A20" s="27">
        <v>31</v>
      </c>
      <c r="B20" s="31" t="s">
        <v>61</v>
      </c>
      <c r="C20" s="25" t="s">
        <v>184</v>
      </c>
      <c r="D20" s="31" t="s">
        <v>185</v>
      </c>
      <c r="E20" s="31" t="s">
        <v>186</v>
      </c>
      <c r="F20" s="31" t="s">
        <v>187</v>
      </c>
      <c r="G20" s="41">
        <v>11000000</v>
      </c>
      <c r="H20" s="41">
        <v>11000000</v>
      </c>
      <c r="I20" s="41">
        <v>9000000</v>
      </c>
      <c r="J20" s="41">
        <v>19231000</v>
      </c>
      <c r="K20" s="49" t="s">
        <v>48</v>
      </c>
      <c r="L20" s="25">
        <v>4</v>
      </c>
      <c r="M20" s="25">
        <v>19</v>
      </c>
      <c r="N20" s="53">
        <v>16</v>
      </c>
      <c r="O20" s="24" t="s">
        <v>8</v>
      </c>
    </row>
    <row r="21" spans="1:15">
      <c r="A21" s="27">
        <v>28</v>
      </c>
      <c r="B21" s="31" t="s">
        <v>167</v>
      </c>
      <c r="C21" s="25" t="s">
        <v>168</v>
      </c>
      <c r="D21" s="31" t="s">
        <v>169</v>
      </c>
      <c r="E21" s="31" t="s">
        <v>170</v>
      </c>
      <c r="F21" s="31" t="s">
        <v>171</v>
      </c>
      <c r="G21" s="41">
        <v>12061501</v>
      </c>
      <c r="H21" s="41">
        <v>6242500</v>
      </c>
      <c r="I21" s="41">
        <v>6242500</v>
      </c>
      <c r="J21" s="41">
        <v>6242500</v>
      </c>
      <c r="K21" s="49" t="s">
        <v>172</v>
      </c>
      <c r="L21" s="25">
        <v>2.8</v>
      </c>
      <c r="M21" s="25">
        <v>48</v>
      </c>
      <c r="N21" s="53">
        <v>6</v>
      </c>
      <c r="O21" s="24" t="s">
        <v>8</v>
      </c>
    </row>
    <row r="22" spans="1:15">
      <c r="A22" s="27">
        <v>21</v>
      </c>
      <c r="B22" s="31" t="s">
        <v>55</v>
      </c>
      <c r="C22" s="25" t="s">
        <v>139</v>
      </c>
      <c r="D22" s="31" t="s">
        <v>140</v>
      </c>
      <c r="E22" s="31" t="s">
        <v>141</v>
      </c>
      <c r="F22" s="31" t="s">
        <v>142</v>
      </c>
      <c r="G22" s="41">
        <v>6101339</v>
      </c>
      <c r="H22" s="41">
        <v>5800000</v>
      </c>
      <c r="I22" s="41">
        <v>5750441.3200000003</v>
      </c>
      <c r="J22" s="41">
        <v>11538479</v>
      </c>
      <c r="K22" s="49" t="s">
        <v>48</v>
      </c>
      <c r="L22" s="25">
        <v>4</v>
      </c>
      <c r="M22" s="25">
        <v>8</v>
      </c>
      <c r="N22" s="53">
        <v>2</v>
      </c>
      <c r="O22" s="24" t="s">
        <v>31</v>
      </c>
    </row>
    <row r="23" spans="1:15">
      <c r="A23" s="27">
        <v>6</v>
      </c>
      <c r="B23" s="30" t="s">
        <v>61</v>
      </c>
      <c r="C23" s="34" t="s">
        <v>71</v>
      </c>
      <c r="D23" s="30" t="s">
        <v>72</v>
      </c>
      <c r="E23" s="30" t="s">
        <v>73</v>
      </c>
      <c r="F23" s="30" t="s">
        <v>74</v>
      </c>
      <c r="G23" s="40">
        <v>5000000</v>
      </c>
      <c r="H23" s="40">
        <v>5000000</v>
      </c>
      <c r="I23" s="40">
        <v>5000000</v>
      </c>
      <c r="J23" s="40">
        <v>9786899.6999999993</v>
      </c>
      <c r="K23" s="23" t="s">
        <v>48</v>
      </c>
      <c r="L23" s="34">
        <v>2.5</v>
      </c>
      <c r="M23" s="34">
        <v>4</v>
      </c>
      <c r="N23" s="52">
        <v>1</v>
      </c>
      <c r="O23" s="24" t="s">
        <v>15</v>
      </c>
    </row>
    <row r="24" spans="1:15">
      <c r="A24" s="27">
        <v>8</v>
      </c>
      <c r="B24" s="30" t="s">
        <v>81</v>
      </c>
      <c r="C24" s="34" t="s">
        <v>82</v>
      </c>
      <c r="D24" s="30" t="s">
        <v>83</v>
      </c>
      <c r="E24" s="30" t="s">
        <v>84</v>
      </c>
      <c r="F24" s="30" t="s">
        <v>85</v>
      </c>
      <c r="G24" s="40">
        <v>8394663</v>
      </c>
      <c r="H24" s="40">
        <v>5000000</v>
      </c>
      <c r="I24" s="40">
        <v>5000000</v>
      </c>
      <c r="J24" s="40">
        <v>9095017</v>
      </c>
      <c r="K24" s="23" t="s">
        <v>48</v>
      </c>
      <c r="L24" s="34">
        <v>2.5</v>
      </c>
      <c r="M24" s="34">
        <v>3</v>
      </c>
      <c r="N24" s="52">
        <v>4</v>
      </c>
      <c r="O24" s="24" t="s">
        <v>15</v>
      </c>
    </row>
    <row r="25" spans="1:15">
      <c r="A25" s="27">
        <v>10</v>
      </c>
      <c r="B25" s="30" t="s">
        <v>55</v>
      </c>
      <c r="C25" s="34" t="s">
        <v>92</v>
      </c>
      <c r="D25" s="30" t="s">
        <v>93</v>
      </c>
      <c r="E25" s="30" t="s">
        <v>58</v>
      </c>
      <c r="F25" s="30" t="s">
        <v>94</v>
      </c>
      <c r="G25" s="40">
        <v>15300000</v>
      </c>
      <c r="H25" s="40">
        <v>5000000</v>
      </c>
      <c r="I25" s="40">
        <v>5000000</v>
      </c>
      <c r="J25" s="40">
        <v>11462976</v>
      </c>
      <c r="K25" s="23" t="s">
        <v>48</v>
      </c>
      <c r="L25" s="34">
        <v>2.5</v>
      </c>
      <c r="M25" s="34">
        <v>5</v>
      </c>
      <c r="N25" s="52">
        <v>4</v>
      </c>
      <c r="O25" s="24" t="s">
        <v>16</v>
      </c>
    </row>
    <row r="26" spans="1:15">
      <c r="A26" s="27">
        <v>22</v>
      </c>
      <c r="B26" s="31" t="s">
        <v>55</v>
      </c>
      <c r="C26" s="25" t="s">
        <v>143</v>
      </c>
      <c r="D26" s="31" t="s">
        <v>144</v>
      </c>
      <c r="E26" s="31" t="s">
        <v>58</v>
      </c>
      <c r="F26" s="31" t="s">
        <v>145</v>
      </c>
      <c r="G26" s="41">
        <v>5000000</v>
      </c>
      <c r="H26" s="41">
        <v>5000000</v>
      </c>
      <c r="I26" s="41">
        <v>5000000</v>
      </c>
      <c r="J26" s="41">
        <v>5000000</v>
      </c>
      <c r="K26" s="49" t="s">
        <v>146</v>
      </c>
      <c r="L26" s="25">
        <v>4</v>
      </c>
      <c r="M26" s="25">
        <v>3</v>
      </c>
      <c r="N26" s="53">
        <v>2</v>
      </c>
      <c r="O26" s="24" t="s">
        <v>31</v>
      </c>
    </row>
    <row r="27" spans="1:15">
      <c r="A27" s="27">
        <v>39</v>
      </c>
      <c r="B27" s="30" t="s">
        <v>222</v>
      </c>
      <c r="C27" s="34" t="s">
        <v>223</v>
      </c>
      <c r="D27" s="30" t="s">
        <v>224</v>
      </c>
      <c r="E27" s="30" t="s">
        <v>225</v>
      </c>
      <c r="F27" s="30" t="s">
        <v>226</v>
      </c>
      <c r="G27" s="40">
        <v>9000000</v>
      </c>
      <c r="H27" s="40">
        <v>9000000</v>
      </c>
      <c r="I27" s="40">
        <v>5000000</v>
      </c>
      <c r="J27" s="40">
        <v>29159699.920000002</v>
      </c>
      <c r="K27" s="23" t="s">
        <v>48</v>
      </c>
      <c r="L27" s="34">
        <v>2</v>
      </c>
      <c r="M27" s="34">
        <v>1</v>
      </c>
      <c r="N27" s="52">
        <v>10</v>
      </c>
      <c r="O27" s="24" t="s">
        <v>13</v>
      </c>
    </row>
    <row r="28" spans="1:15">
      <c r="A28" s="27">
        <v>52</v>
      </c>
      <c r="B28" s="30" t="s">
        <v>231</v>
      </c>
      <c r="C28" s="34"/>
      <c r="D28" s="30" t="s">
        <v>232</v>
      </c>
      <c r="E28" s="30" t="s">
        <v>233</v>
      </c>
      <c r="F28" s="30" t="s">
        <v>234</v>
      </c>
      <c r="G28" s="42"/>
      <c r="H28" s="40">
        <v>5000000</v>
      </c>
      <c r="I28" s="40">
        <v>5000000</v>
      </c>
      <c r="J28" s="40">
        <v>0</v>
      </c>
      <c r="K28" s="23" t="s">
        <v>235</v>
      </c>
      <c r="L28" s="35"/>
      <c r="M28" s="35"/>
      <c r="N28" s="35"/>
      <c r="O28" s="24" t="s">
        <v>6</v>
      </c>
    </row>
    <row r="29" spans="1:15">
      <c r="A29" s="27">
        <v>35</v>
      </c>
      <c r="B29" s="32" t="s">
        <v>155</v>
      </c>
      <c r="C29" s="35" t="s">
        <v>202</v>
      </c>
      <c r="D29" s="32" t="s">
        <v>203</v>
      </c>
      <c r="E29" s="32" t="s">
        <v>204</v>
      </c>
      <c r="F29" s="32" t="s">
        <v>205</v>
      </c>
      <c r="G29" s="42">
        <v>15078080</v>
      </c>
      <c r="H29" s="42">
        <v>5000000</v>
      </c>
      <c r="I29" s="42">
        <v>4700000</v>
      </c>
      <c r="J29" s="42">
        <v>5996656</v>
      </c>
      <c r="K29" s="50" t="s">
        <v>48</v>
      </c>
      <c r="L29" s="29">
        <v>4</v>
      </c>
      <c r="M29" s="28">
        <v>5</v>
      </c>
      <c r="N29" s="28" t="s">
        <v>23</v>
      </c>
      <c r="O29" s="26" t="s">
        <v>7</v>
      </c>
    </row>
    <row r="30" spans="1:15">
      <c r="A30" s="27">
        <v>1</v>
      </c>
      <c r="B30" s="30" t="s">
        <v>43</v>
      </c>
      <c r="C30" s="34" t="s">
        <v>44</v>
      </c>
      <c r="D30" s="30" t="s">
        <v>45</v>
      </c>
      <c r="E30" s="30" t="s">
        <v>46</v>
      </c>
      <c r="F30" s="30" t="s">
        <v>47</v>
      </c>
      <c r="G30" s="40">
        <v>5000000</v>
      </c>
      <c r="H30" s="40">
        <v>4000000</v>
      </c>
      <c r="I30" s="40">
        <v>4000000</v>
      </c>
      <c r="J30" s="40">
        <v>6663625.9199999999</v>
      </c>
      <c r="K30" s="23" t="s">
        <v>48</v>
      </c>
      <c r="L30" s="34">
        <v>2</v>
      </c>
      <c r="M30" s="34">
        <v>10</v>
      </c>
      <c r="N30" s="52">
        <v>1</v>
      </c>
      <c r="O30" s="24" t="s">
        <v>12</v>
      </c>
    </row>
    <row r="31" spans="1:15">
      <c r="A31" s="27">
        <v>3</v>
      </c>
      <c r="B31" s="30" t="s">
        <v>55</v>
      </c>
      <c r="C31" s="34" t="s">
        <v>56</v>
      </c>
      <c r="D31" s="30" t="s">
        <v>57</v>
      </c>
      <c r="E31" s="30" t="s">
        <v>58</v>
      </c>
      <c r="F31" s="30" t="s">
        <v>59</v>
      </c>
      <c r="G31" s="40">
        <v>28615966</v>
      </c>
      <c r="H31" s="40">
        <v>5000000</v>
      </c>
      <c r="I31" s="40">
        <v>4000000</v>
      </c>
      <c r="J31" s="40">
        <v>4000000</v>
      </c>
      <c r="K31" s="23" t="s">
        <v>60</v>
      </c>
      <c r="L31" s="34">
        <v>2.5</v>
      </c>
      <c r="M31" s="34">
        <v>2</v>
      </c>
      <c r="N31" s="52">
        <v>1</v>
      </c>
      <c r="O31" s="24" t="s">
        <v>29</v>
      </c>
    </row>
    <row r="32" spans="1:15">
      <c r="A32" s="27">
        <v>49</v>
      </c>
      <c r="B32" s="30" t="s">
        <v>50</v>
      </c>
      <c r="C32" s="34" t="s">
        <v>273</v>
      </c>
      <c r="D32" s="30" t="s">
        <v>274</v>
      </c>
      <c r="E32" s="30" t="s">
        <v>275</v>
      </c>
      <c r="F32" s="30" t="s">
        <v>276</v>
      </c>
      <c r="G32" s="40">
        <v>4000000</v>
      </c>
      <c r="H32" s="40">
        <v>4000000</v>
      </c>
      <c r="I32" s="40">
        <v>4000000</v>
      </c>
      <c r="J32" s="40">
        <v>6218394</v>
      </c>
      <c r="K32" s="23" t="s">
        <v>48</v>
      </c>
      <c r="L32" s="34">
        <v>2</v>
      </c>
      <c r="M32" s="34">
        <v>12</v>
      </c>
      <c r="N32" s="52">
        <v>3</v>
      </c>
      <c r="O32" s="24" t="s">
        <v>14</v>
      </c>
    </row>
    <row r="33" spans="1:15">
      <c r="A33" s="27">
        <v>42</v>
      </c>
      <c r="B33" s="30" t="s">
        <v>61</v>
      </c>
      <c r="C33" s="34" t="s">
        <v>245</v>
      </c>
      <c r="D33" s="30" t="s">
        <v>246</v>
      </c>
      <c r="E33" s="30" t="s">
        <v>247</v>
      </c>
      <c r="F33" s="30" t="s">
        <v>248</v>
      </c>
      <c r="G33" s="40">
        <v>3944230</v>
      </c>
      <c r="H33" s="40">
        <v>3944230</v>
      </c>
      <c r="I33" s="40">
        <v>3944230</v>
      </c>
      <c r="J33" s="42"/>
      <c r="K33" s="38" t="s">
        <v>239</v>
      </c>
      <c r="L33" s="34" t="s">
        <v>138</v>
      </c>
      <c r="M33" s="34">
        <v>3.5</v>
      </c>
      <c r="N33" s="35"/>
      <c r="O33" s="24" t="s">
        <v>11</v>
      </c>
    </row>
    <row r="34" spans="1:15">
      <c r="A34" s="27">
        <v>16</v>
      </c>
      <c r="B34" s="30" t="s">
        <v>113</v>
      </c>
      <c r="C34" s="34" t="s">
        <v>118</v>
      </c>
      <c r="D34" s="30" t="s">
        <v>119</v>
      </c>
      <c r="E34" s="30" t="s">
        <v>116</v>
      </c>
      <c r="F34" s="30" t="s">
        <v>120</v>
      </c>
      <c r="G34" s="40">
        <v>5000000</v>
      </c>
      <c r="H34" s="40">
        <v>4400000</v>
      </c>
      <c r="I34" s="40">
        <v>3600000</v>
      </c>
      <c r="J34" s="40">
        <v>5487790.5</v>
      </c>
      <c r="K34" s="23" t="s">
        <v>48</v>
      </c>
      <c r="L34" s="34">
        <v>3</v>
      </c>
      <c r="M34" s="34">
        <v>1</v>
      </c>
      <c r="N34" s="52">
        <v>2</v>
      </c>
      <c r="O34" s="24" t="s">
        <v>9</v>
      </c>
    </row>
    <row r="35" spans="1:15">
      <c r="A35" s="27">
        <v>7</v>
      </c>
      <c r="B35" s="30" t="s">
        <v>75</v>
      </c>
      <c r="C35" s="34" t="s">
        <v>76</v>
      </c>
      <c r="D35" s="30" t="s">
        <v>77</v>
      </c>
      <c r="E35" s="30" t="s">
        <v>78</v>
      </c>
      <c r="F35" s="30" t="s">
        <v>79</v>
      </c>
      <c r="G35" s="40">
        <v>4008072</v>
      </c>
      <c r="H35" s="40">
        <v>3875000</v>
      </c>
      <c r="I35" s="40">
        <v>3500000</v>
      </c>
      <c r="J35" s="40">
        <v>3500000</v>
      </c>
      <c r="K35" s="23" t="s">
        <v>80</v>
      </c>
      <c r="L35" s="34">
        <v>2.5</v>
      </c>
      <c r="M35" s="34">
        <v>6</v>
      </c>
      <c r="N35" s="52">
        <v>1</v>
      </c>
      <c r="O35" s="24" t="s">
        <v>15</v>
      </c>
    </row>
    <row r="36" spans="1:15">
      <c r="A36" s="27">
        <v>18</v>
      </c>
      <c r="B36" s="30" t="s">
        <v>55</v>
      </c>
      <c r="C36" s="34" t="s">
        <v>126</v>
      </c>
      <c r="D36" s="30" t="s">
        <v>127</v>
      </c>
      <c r="E36" s="30" t="s">
        <v>58</v>
      </c>
      <c r="F36" s="30" t="s">
        <v>128</v>
      </c>
      <c r="G36" s="40">
        <v>5258820</v>
      </c>
      <c r="H36" s="40">
        <v>3235984</v>
      </c>
      <c r="I36" s="40">
        <v>3235984</v>
      </c>
      <c r="J36" s="40">
        <v>5200000</v>
      </c>
      <c r="K36" s="23" t="s">
        <v>48</v>
      </c>
      <c r="L36" s="34">
        <v>3</v>
      </c>
      <c r="M36" s="34">
        <v>1</v>
      </c>
      <c r="N36" s="52">
        <v>2</v>
      </c>
      <c r="O36" s="24" t="s">
        <v>9</v>
      </c>
    </row>
    <row r="37" spans="1:15">
      <c r="A37" s="27">
        <v>40</v>
      </c>
      <c r="B37" s="30" t="s">
        <v>167</v>
      </c>
      <c r="C37" s="34" t="s">
        <v>236</v>
      </c>
      <c r="D37" s="30" t="s">
        <v>237</v>
      </c>
      <c r="E37" s="30" t="s">
        <v>170</v>
      </c>
      <c r="F37" s="30" t="s">
        <v>238</v>
      </c>
      <c r="G37" s="40">
        <v>4000000</v>
      </c>
      <c r="H37" s="40">
        <v>4000000</v>
      </c>
      <c r="I37" s="40">
        <v>3000000</v>
      </c>
      <c r="J37" s="42"/>
      <c r="K37" s="38" t="s">
        <v>239</v>
      </c>
      <c r="L37" s="34" t="s">
        <v>70</v>
      </c>
      <c r="M37" s="34">
        <v>3.5</v>
      </c>
      <c r="N37" s="35"/>
      <c r="O37" s="24" t="s">
        <v>11</v>
      </c>
    </row>
    <row r="38" spans="1:15">
      <c r="A38" s="27">
        <v>41</v>
      </c>
      <c r="B38" s="30" t="s">
        <v>240</v>
      </c>
      <c r="C38" s="34" t="s">
        <v>241</v>
      </c>
      <c r="D38" s="30" t="s">
        <v>242</v>
      </c>
      <c r="E38" s="30" t="s">
        <v>243</v>
      </c>
      <c r="F38" s="30" t="s">
        <v>244</v>
      </c>
      <c r="G38" s="40">
        <v>3646804.8</v>
      </c>
      <c r="H38" s="40">
        <v>3499804.8</v>
      </c>
      <c r="I38" s="40">
        <v>3000000</v>
      </c>
      <c r="J38" s="42"/>
      <c r="K38" s="38" t="s">
        <v>239</v>
      </c>
      <c r="L38" s="34" t="s">
        <v>109</v>
      </c>
      <c r="M38" s="34">
        <v>3.5</v>
      </c>
      <c r="N38" s="35"/>
      <c r="O38" s="24" t="s">
        <v>11</v>
      </c>
    </row>
    <row r="39" spans="1:15">
      <c r="A39" s="27">
        <v>45</v>
      </c>
      <c r="B39" s="30" t="s">
        <v>55</v>
      </c>
      <c r="C39" s="34" t="s">
        <v>256</v>
      </c>
      <c r="D39" s="30" t="s">
        <v>257</v>
      </c>
      <c r="E39" s="30" t="s">
        <v>58</v>
      </c>
      <c r="F39" s="30" t="s">
        <v>258</v>
      </c>
      <c r="G39" s="40">
        <v>5262000</v>
      </c>
      <c r="H39" s="40">
        <v>3832000</v>
      </c>
      <c r="I39" s="40">
        <v>3000000</v>
      </c>
      <c r="J39" s="42"/>
      <c r="K39" s="38" t="s">
        <v>239</v>
      </c>
      <c r="L39" s="34" t="s">
        <v>86</v>
      </c>
      <c r="M39" s="34">
        <v>3.5</v>
      </c>
      <c r="N39" s="35"/>
      <c r="O39" s="24" t="s">
        <v>11</v>
      </c>
    </row>
    <row r="40" spans="1:15">
      <c r="A40" s="27">
        <v>12</v>
      </c>
      <c r="B40" s="30" t="s">
        <v>81</v>
      </c>
      <c r="C40" s="34" t="s">
        <v>100</v>
      </c>
      <c r="D40" s="30" t="s">
        <v>101</v>
      </c>
      <c r="E40" s="30" t="s">
        <v>102</v>
      </c>
      <c r="F40" s="30" t="s">
        <v>103</v>
      </c>
      <c r="G40" s="40">
        <v>3500000</v>
      </c>
      <c r="H40" s="40">
        <v>3500000</v>
      </c>
      <c r="I40" s="40">
        <v>2800000</v>
      </c>
      <c r="J40" s="40">
        <v>2800000</v>
      </c>
      <c r="K40" s="23" t="s">
        <v>104</v>
      </c>
      <c r="L40" s="34">
        <v>3</v>
      </c>
      <c r="M40" s="34">
        <v>1</v>
      </c>
      <c r="N40" s="52">
        <v>3</v>
      </c>
      <c r="O40" s="24" t="s">
        <v>9</v>
      </c>
    </row>
    <row r="41" spans="1:15">
      <c r="A41" s="27">
        <v>2</v>
      </c>
      <c r="B41" s="30" t="s">
        <v>50</v>
      </c>
      <c r="C41" s="34" t="s">
        <v>51</v>
      </c>
      <c r="D41" s="30" t="s">
        <v>52</v>
      </c>
      <c r="E41" s="30" t="s">
        <v>53</v>
      </c>
      <c r="F41" s="30" t="s">
        <v>54</v>
      </c>
      <c r="G41" s="40">
        <v>2200000</v>
      </c>
      <c r="H41" s="40">
        <v>2200000</v>
      </c>
      <c r="I41" s="40">
        <v>2200000</v>
      </c>
      <c r="J41" s="40">
        <v>10996338.869999999</v>
      </c>
      <c r="K41" s="23" t="s">
        <v>48</v>
      </c>
      <c r="L41" s="34">
        <v>2</v>
      </c>
      <c r="M41" s="34">
        <v>3</v>
      </c>
      <c r="N41" s="52">
        <v>1</v>
      </c>
      <c r="O41" s="24" t="s">
        <v>12</v>
      </c>
    </row>
    <row r="42" spans="1:15">
      <c r="A42" s="27">
        <v>44</v>
      </c>
      <c r="B42" s="30" t="s">
        <v>173</v>
      </c>
      <c r="C42" s="34" t="s">
        <v>252</v>
      </c>
      <c r="D42" s="30" t="s">
        <v>253</v>
      </c>
      <c r="E42" s="30" t="s">
        <v>254</v>
      </c>
      <c r="F42" s="30" t="s">
        <v>255</v>
      </c>
      <c r="G42" s="40">
        <v>4573103</v>
      </c>
      <c r="H42" s="40">
        <v>2200000</v>
      </c>
      <c r="I42" s="40">
        <v>2200000</v>
      </c>
      <c r="J42" s="42"/>
      <c r="K42" s="38" t="s">
        <v>239</v>
      </c>
      <c r="L42" s="34" t="s">
        <v>86</v>
      </c>
      <c r="M42" s="34">
        <v>3.5</v>
      </c>
      <c r="N42" s="35"/>
      <c r="O42" s="24" t="s">
        <v>11</v>
      </c>
    </row>
    <row r="43" spans="1:15">
      <c r="A43" s="27">
        <v>5</v>
      </c>
      <c r="B43" s="30" t="s">
        <v>43</v>
      </c>
      <c r="C43" s="34" t="s">
        <v>66</v>
      </c>
      <c r="D43" s="30" t="s">
        <v>67</v>
      </c>
      <c r="E43" s="30" t="s">
        <v>68</v>
      </c>
      <c r="F43" s="30" t="s">
        <v>69</v>
      </c>
      <c r="G43" s="40">
        <v>3895833</v>
      </c>
      <c r="H43" s="40">
        <v>3700000</v>
      </c>
      <c r="I43" s="40">
        <v>2000000</v>
      </c>
      <c r="J43" s="40">
        <v>3045208.3</v>
      </c>
      <c r="K43" s="23" t="s">
        <v>48</v>
      </c>
      <c r="L43" s="34">
        <v>2.5</v>
      </c>
      <c r="M43" s="34">
        <v>1</v>
      </c>
      <c r="N43" s="52">
        <v>3</v>
      </c>
      <c r="O43" s="24" t="s">
        <v>15</v>
      </c>
    </row>
    <row r="44" spans="1:15">
      <c r="A44" s="27">
        <v>15</v>
      </c>
      <c r="B44" s="30" t="s">
        <v>113</v>
      </c>
      <c r="C44" s="34" t="s">
        <v>114</v>
      </c>
      <c r="D44" s="30" t="s">
        <v>115</v>
      </c>
      <c r="E44" s="30" t="s">
        <v>116</v>
      </c>
      <c r="F44" s="30" t="s">
        <v>117</v>
      </c>
      <c r="G44" s="40">
        <v>5517724</v>
      </c>
      <c r="H44" s="40">
        <v>2900000</v>
      </c>
      <c r="I44" s="40">
        <v>2000000</v>
      </c>
      <c r="J44" s="40">
        <v>4201314.57</v>
      </c>
      <c r="K44" s="23" t="s">
        <v>48</v>
      </c>
      <c r="L44" s="34">
        <v>3</v>
      </c>
      <c r="M44" s="34">
        <v>6</v>
      </c>
      <c r="N44" s="34" t="s">
        <v>23</v>
      </c>
      <c r="O44" s="24" t="s">
        <v>9</v>
      </c>
    </row>
    <row r="45" spans="1:15">
      <c r="A45" s="27">
        <v>43</v>
      </c>
      <c r="B45" s="30" t="s">
        <v>113</v>
      </c>
      <c r="C45" s="34" t="s">
        <v>249</v>
      </c>
      <c r="D45" s="30" t="s">
        <v>250</v>
      </c>
      <c r="E45" s="30" t="s">
        <v>116</v>
      </c>
      <c r="F45" s="30" t="s">
        <v>251</v>
      </c>
      <c r="G45" s="40">
        <v>2000000</v>
      </c>
      <c r="H45" s="40">
        <v>2000000</v>
      </c>
      <c r="I45" s="40">
        <v>2000000</v>
      </c>
      <c r="J45" s="42"/>
      <c r="K45" s="38" t="s">
        <v>239</v>
      </c>
      <c r="L45" s="34" t="s">
        <v>70</v>
      </c>
      <c r="M45" s="34">
        <v>3.5</v>
      </c>
      <c r="N45" s="35"/>
      <c r="O45" s="24" t="s">
        <v>11</v>
      </c>
    </row>
    <row r="46" spans="1:15">
      <c r="A46" s="27">
        <v>17</v>
      </c>
      <c r="B46" s="30" t="s">
        <v>87</v>
      </c>
      <c r="C46" s="34" t="s">
        <v>121</v>
      </c>
      <c r="D46" s="30" t="s">
        <v>122</v>
      </c>
      <c r="E46" s="30" t="s">
        <v>123</v>
      </c>
      <c r="F46" s="30" t="s">
        <v>124</v>
      </c>
      <c r="G46" s="40">
        <v>2929652</v>
      </c>
      <c r="H46" s="40">
        <v>1900000</v>
      </c>
      <c r="I46" s="40">
        <v>1900000</v>
      </c>
      <c r="J46" s="40">
        <v>1900000</v>
      </c>
      <c r="K46" s="23" t="s">
        <v>125</v>
      </c>
      <c r="L46" s="34">
        <v>3</v>
      </c>
      <c r="M46" s="34">
        <v>1</v>
      </c>
      <c r="N46" s="52">
        <v>1</v>
      </c>
      <c r="O46" s="24" t="s">
        <v>9</v>
      </c>
    </row>
    <row r="47" spans="1:15">
      <c r="A47" s="27">
        <v>14</v>
      </c>
      <c r="B47" s="30" t="s">
        <v>75</v>
      </c>
      <c r="C47" s="34" t="s">
        <v>110</v>
      </c>
      <c r="D47" s="30" t="s">
        <v>111</v>
      </c>
      <c r="E47" s="30" t="s">
        <v>78</v>
      </c>
      <c r="F47" s="30" t="s">
        <v>112</v>
      </c>
      <c r="G47" s="40">
        <v>2104616.6</v>
      </c>
      <c r="H47" s="40">
        <v>2104616</v>
      </c>
      <c r="I47" s="40">
        <v>1770000</v>
      </c>
      <c r="J47" s="40">
        <v>2602155</v>
      </c>
      <c r="K47" s="23" t="s">
        <v>48</v>
      </c>
      <c r="L47" s="34">
        <v>3</v>
      </c>
      <c r="M47" s="34">
        <v>5</v>
      </c>
      <c r="N47" s="52">
        <v>1</v>
      </c>
      <c r="O47" s="24" t="s">
        <v>9</v>
      </c>
    </row>
    <row r="48" spans="1:15">
      <c r="A48" s="27">
        <v>19</v>
      </c>
      <c r="B48" s="30" t="s">
        <v>75</v>
      </c>
      <c r="C48" s="34" t="s">
        <v>129</v>
      </c>
      <c r="D48" s="30" t="s">
        <v>130</v>
      </c>
      <c r="E48" s="30" t="s">
        <v>131</v>
      </c>
      <c r="F48" s="30" t="s">
        <v>132</v>
      </c>
      <c r="G48" s="40">
        <v>1332000</v>
      </c>
      <c r="H48" s="40">
        <v>1200000</v>
      </c>
      <c r="I48" s="40">
        <v>1200000</v>
      </c>
      <c r="J48" s="40">
        <v>1200000</v>
      </c>
      <c r="K48" s="23" t="s">
        <v>60</v>
      </c>
      <c r="L48" s="34">
        <v>3</v>
      </c>
      <c r="M48" s="34">
        <v>1</v>
      </c>
      <c r="N48" s="52">
        <v>1</v>
      </c>
      <c r="O48" s="24" t="s">
        <v>9</v>
      </c>
    </row>
    <row r="49" spans="1:15">
      <c r="A49" s="27">
        <v>13</v>
      </c>
      <c r="B49" s="30" t="s">
        <v>43</v>
      </c>
      <c r="C49" s="34" t="s">
        <v>105</v>
      </c>
      <c r="D49" s="30" t="s">
        <v>106</v>
      </c>
      <c r="E49" s="30" t="s">
        <v>107</v>
      </c>
      <c r="F49" s="30" t="s">
        <v>108</v>
      </c>
      <c r="G49" s="40">
        <v>1182500</v>
      </c>
      <c r="H49" s="40">
        <v>1000000</v>
      </c>
      <c r="I49" s="40">
        <v>1000000</v>
      </c>
      <c r="J49" s="40">
        <v>1000000</v>
      </c>
      <c r="K49" s="23" t="s">
        <v>104</v>
      </c>
      <c r="L49" s="34">
        <v>3</v>
      </c>
      <c r="M49" s="34">
        <v>1</v>
      </c>
      <c r="N49" s="52">
        <v>5</v>
      </c>
      <c r="O49" s="24" t="s">
        <v>9</v>
      </c>
    </row>
    <row r="50" spans="1:15">
      <c r="A50" s="27">
        <v>46</v>
      </c>
      <c r="B50" s="30" t="s">
        <v>43</v>
      </c>
      <c r="C50" s="34" t="s">
        <v>259</v>
      </c>
      <c r="D50" s="30" t="s">
        <v>260</v>
      </c>
      <c r="E50" s="30" t="s">
        <v>261</v>
      </c>
      <c r="F50" s="30" t="s">
        <v>262</v>
      </c>
      <c r="G50" s="40">
        <v>2899800</v>
      </c>
      <c r="H50" s="40">
        <v>941800</v>
      </c>
      <c r="I50" s="40">
        <v>941800</v>
      </c>
      <c r="J50" s="42"/>
      <c r="K50" s="38" t="s">
        <v>239</v>
      </c>
      <c r="L50" s="34" t="s">
        <v>49</v>
      </c>
      <c r="M50" s="34">
        <v>3.5</v>
      </c>
      <c r="N50" s="35"/>
      <c r="O50" s="24" t="s">
        <v>10</v>
      </c>
    </row>
    <row r="51" spans="1:15">
      <c r="A51" s="27">
        <v>11</v>
      </c>
      <c r="B51" s="30" t="s">
        <v>95</v>
      </c>
      <c r="C51" s="34" t="s">
        <v>96</v>
      </c>
      <c r="D51" s="30" t="s">
        <v>97</v>
      </c>
      <c r="E51" s="30" t="s">
        <v>98</v>
      </c>
      <c r="F51" s="30" t="s">
        <v>99</v>
      </c>
      <c r="G51" s="40">
        <v>1086000</v>
      </c>
      <c r="H51" s="40">
        <v>900000</v>
      </c>
      <c r="I51" s="40">
        <v>900000</v>
      </c>
      <c r="J51" s="40">
        <v>2449515.7400000002</v>
      </c>
      <c r="K51" s="23" t="s">
        <v>48</v>
      </c>
      <c r="L51" s="34">
        <v>3</v>
      </c>
      <c r="M51" s="34">
        <v>1</v>
      </c>
      <c r="N51" s="52">
        <v>3</v>
      </c>
      <c r="O51" s="24" t="s">
        <v>9</v>
      </c>
    </row>
    <row r="52" spans="1:15">
      <c r="A52" s="27">
        <v>9</v>
      </c>
      <c r="B52" s="30" t="s">
        <v>87</v>
      </c>
      <c r="C52" s="34" t="s">
        <v>88</v>
      </c>
      <c r="D52" s="30" t="s">
        <v>89</v>
      </c>
      <c r="E52" s="30" t="s">
        <v>90</v>
      </c>
      <c r="F52" s="30" t="s">
        <v>91</v>
      </c>
      <c r="G52" s="40">
        <v>3412000</v>
      </c>
      <c r="H52" s="40">
        <v>2047200</v>
      </c>
      <c r="I52" s="40">
        <v>770000</v>
      </c>
      <c r="J52" s="40">
        <v>3794740</v>
      </c>
      <c r="K52" s="23" t="s">
        <v>48</v>
      </c>
      <c r="L52" s="34">
        <v>2.5</v>
      </c>
      <c r="M52" s="34">
        <v>3</v>
      </c>
      <c r="N52" s="52">
        <v>4</v>
      </c>
      <c r="O52" s="24" t="s">
        <v>15</v>
      </c>
    </row>
    <row r="53" spans="1:15">
      <c r="A53" s="27">
        <v>47</v>
      </c>
      <c r="B53" s="30" t="s">
        <v>263</v>
      </c>
      <c r="C53" s="34" t="s">
        <v>264</v>
      </c>
      <c r="D53" s="30" t="s">
        <v>265</v>
      </c>
      <c r="E53" s="30" t="s">
        <v>266</v>
      </c>
      <c r="F53" s="30" t="s">
        <v>267</v>
      </c>
      <c r="G53" s="40">
        <v>515000</v>
      </c>
      <c r="H53" s="40">
        <v>515000</v>
      </c>
      <c r="I53" s="40">
        <v>515000</v>
      </c>
      <c r="J53" s="42"/>
      <c r="K53" s="38" t="s">
        <v>239</v>
      </c>
      <c r="L53" s="34" t="s">
        <v>70</v>
      </c>
      <c r="M53" s="34">
        <v>3.5</v>
      </c>
      <c r="N53" s="35"/>
      <c r="O53" s="24" t="s">
        <v>10</v>
      </c>
    </row>
    <row r="54" spans="1:15">
      <c r="A54" s="27">
        <v>4</v>
      </c>
      <c r="B54" s="30" t="s">
        <v>61</v>
      </c>
      <c r="C54" s="34" t="s">
        <v>62</v>
      </c>
      <c r="D54" s="30" t="s">
        <v>63</v>
      </c>
      <c r="E54" s="30" t="s">
        <v>64</v>
      </c>
      <c r="F54" s="30" t="s">
        <v>65</v>
      </c>
      <c r="G54" s="40">
        <v>1500000</v>
      </c>
      <c r="H54" s="40">
        <v>1500000</v>
      </c>
      <c r="I54" s="40">
        <v>500000</v>
      </c>
      <c r="J54" s="40">
        <v>4981500</v>
      </c>
      <c r="K54" s="23" t="s">
        <v>48</v>
      </c>
      <c r="L54" s="34">
        <v>2.5</v>
      </c>
      <c r="M54" s="34">
        <v>1</v>
      </c>
      <c r="N54" s="52">
        <v>1</v>
      </c>
      <c r="O54" s="24" t="s">
        <v>15</v>
      </c>
    </row>
    <row r="56" spans="1:15">
      <c r="D56" s="51" t="s">
        <v>17</v>
      </c>
      <c r="G56" s="43">
        <f>SUM(G3:G54)</f>
        <v>1831943977.3</v>
      </c>
      <c r="H56" s="43">
        <f>SUM(H3:H54)</f>
        <v>1030374033.8</v>
      </c>
      <c r="I56" s="43">
        <f>SUM(I3:I54)</f>
        <v>925069955.32000005</v>
      </c>
      <c r="J56" s="43">
        <f>SUM(J3:J54)</f>
        <v>1294223611.8999999</v>
      </c>
      <c r="M56" s="43">
        <f>SUM(M3:M54)</f>
        <v>985</v>
      </c>
      <c r="N56" s="43">
        <f>SUM(N3:N54)</f>
        <v>144</v>
      </c>
    </row>
  </sheetData>
  <sortState ref="A3:O54">
    <sortCondition descending="1" ref="I3:I54"/>
  </sortState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Rekapitulacija</vt:lpstr>
      <vt:lpstr>Detalji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2013-10-10T11:28:27Z</dcterms:modified>
</cp:coreProperties>
</file>